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A4\A48\MUSTER\"/>
    </mc:Choice>
  </mc:AlternateContent>
  <bookViews>
    <workbookView xWindow="0" yWindow="0" windowWidth="21570" windowHeight="9405"/>
  </bookViews>
  <sheets>
    <sheet name="Deckblatt" sheetId="9" r:id="rId1"/>
    <sheet name="Ausgaben- und Finanzierungsplan" sheetId="5" r:id="rId2"/>
    <sheet name="Anlage Bildungsprogramm" sheetId="14" r:id="rId3"/>
    <sheet name="Dropdown-Listen " sheetId="2"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5" l="1"/>
  <c r="E36" i="5"/>
  <c r="G36" i="5"/>
  <c r="G34" i="5" s="1"/>
  <c r="E37" i="5"/>
  <c r="G37" i="5"/>
  <c r="E38" i="5"/>
  <c r="G38" i="5"/>
  <c r="E39" i="5"/>
  <c r="G39" i="5"/>
  <c r="E40" i="5"/>
  <c r="G40" i="5"/>
  <c r="E41" i="5"/>
  <c r="G41" i="5"/>
  <c r="G43" i="5"/>
  <c r="E45" i="5"/>
  <c r="E43" i="5" s="1"/>
  <c r="G45" i="5"/>
  <c r="E49" i="5"/>
  <c r="G49" i="5"/>
  <c r="G47" i="5" s="1"/>
  <c r="G48" i="5" s="1"/>
  <c r="E54" i="5"/>
  <c r="G54" i="5"/>
  <c r="E47" i="5" l="1"/>
  <c r="E48" i="5" s="1"/>
  <c r="E34" i="5"/>
  <c r="G30" i="5"/>
  <c r="E30" i="5"/>
  <c r="C30" i="5"/>
  <c r="G22" i="5"/>
  <c r="E22" i="5"/>
  <c r="C22" i="5"/>
  <c r="G10" i="5" l="1"/>
  <c r="C45" i="5"/>
  <c r="C43" i="5" s="1"/>
  <c r="C10" i="5"/>
  <c r="I10" i="5" s="1"/>
  <c r="C54" i="5"/>
  <c r="I54" i="5" s="1"/>
  <c r="C49" i="5"/>
  <c r="I49" i="5" s="1"/>
  <c r="I47" i="5" s="1"/>
  <c r="I48" i="5" s="1"/>
  <c r="D68" i="9" s="1"/>
  <c r="H22" i="5"/>
  <c r="H24" i="5"/>
  <c r="H25" i="5"/>
  <c r="H26" i="5"/>
  <c r="H29" i="5"/>
  <c r="H30" i="5"/>
  <c r="H21" i="5"/>
  <c r="C47" i="5" l="1"/>
  <c r="C48" i="5" s="1"/>
  <c r="I11" i="5"/>
  <c r="I12" i="5"/>
  <c r="I13" i="5"/>
  <c r="G29" i="5"/>
  <c r="G26" i="5"/>
  <c r="G25" i="5"/>
  <c r="G24" i="5"/>
  <c r="G21" i="5"/>
  <c r="G19" i="5" l="1"/>
  <c r="G17" i="5" s="1"/>
  <c r="C36" i="5"/>
  <c r="C41" i="5"/>
  <c r="C40" i="5"/>
  <c r="C39" i="5"/>
  <c r="C38" i="5"/>
  <c r="C37" i="5"/>
  <c r="C34" i="5" l="1"/>
  <c r="I36" i="5"/>
  <c r="I37" i="5"/>
  <c r="I38" i="5"/>
  <c r="I39" i="5"/>
  <c r="I40" i="5"/>
  <c r="I41" i="5"/>
  <c r="I45" i="5"/>
  <c r="I43" i="5" s="1"/>
  <c r="D63" i="9" s="1"/>
  <c r="E29" i="5"/>
  <c r="E26" i="5"/>
  <c r="E25" i="5"/>
  <c r="E24" i="5"/>
  <c r="E21" i="5"/>
  <c r="C29" i="5"/>
  <c r="C21" i="5"/>
  <c r="C26" i="5"/>
  <c r="C25" i="5"/>
  <c r="C24" i="5"/>
  <c r="E19" i="5" l="1"/>
  <c r="E17" i="5" s="1"/>
  <c r="C19" i="5"/>
  <c r="C17" i="5" s="1"/>
  <c r="I25" i="5"/>
  <c r="I34" i="5"/>
  <c r="D62" i="9" s="1"/>
  <c r="I22" i="5"/>
  <c r="I29" i="5"/>
  <c r="I21" i="5"/>
  <c r="I24" i="5"/>
  <c r="I26" i="5"/>
  <c r="I30" i="5"/>
  <c r="I19" i="5" l="1"/>
  <c r="D61" i="9" l="1"/>
  <c r="E70" i="9" s="1"/>
  <c r="I17" i="5"/>
</calcChain>
</file>

<file path=xl/comments1.xml><?xml version="1.0" encoding="utf-8"?>
<comments xmlns="http://schemas.openxmlformats.org/spreadsheetml/2006/main">
  <authors>
    <author>TMUEN Ta Van, Franziska</author>
  </authors>
  <commentList>
    <comment ref="F26" authorId="0" shapeId="0">
      <text>
        <r>
          <rPr>
            <b/>
            <sz val="9"/>
            <color indexed="81"/>
            <rFont val="Segoe UI"/>
            <family val="2"/>
          </rPr>
          <t>TMUEN Ta Van, Franziska:</t>
        </r>
        <r>
          <rPr>
            <sz val="9"/>
            <color indexed="81"/>
            <rFont val="Segoe UI"/>
            <family val="2"/>
          </rPr>
          <t xml:space="preserve">
Jahr der Zertifizierung eintragen</t>
        </r>
      </text>
    </comment>
    <comment ref="F44" authorId="0" shapeId="0">
      <text>
        <r>
          <rPr>
            <b/>
            <sz val="9"/>
            <color indexed="81"/>
            <rFont val="Segoe UI"/>
            <family val="2"/>
          </rPr>
          <t>TMUEN Ta Van, dazu bitte Tabellenblatt "Anlage Bildungsprogramm" vollständig ausfüllen!</t>
        </r>
        <r>
          <rPr>
            <sz val="9"/>
            <color indexed="81"/>
            <rFont val="Segoe UI"/>
            <family val="2"/>
          </rPr>
          <t xml:space="preserve">
</t>
        </r>
      </text>
    </comment>
    <comment ref="F58" authorId="0" shapeId="0">
      <text>
        <r>
          <rPr>
            <b/>
            <sz val="9"/>
            <color indexed="81"/>
            <rFont val="Segoe UI"/>
            <family val="2"/>
          </rPr>
          <t xml:space="preserve">TMUEN Ta Van, dazu bitte Tabellenblatt "Ausgaben- und Finanzierungsplan" vollständig ausfüllen!
</t>
        </r>
        <r>
          <rPr>
            <sz val="9"/>
            <color indexed="81"/>
            <rFont val="Segoe UI"/>
            <family val="2"/>
          </rPr>
          <t xml:space="preserve">
</t>
        </r>
      </text>
    </comment>
  </commentList>
</comments>
</file>

<file path=xl/sharedStrings.xml><?xml version="1.0" encoding="utf-8"?>
<sst xmlns="http://schemas.openxmlformats.org/spreadsheetml/2006/main" count="242" uniqueCount="200">
  <si>
    <t>Personalausgaben</t>
  </si>
  <si>
    <t>Materialausgaben</t>
  </si>
  <si>
    <t>Raumkosten/Mieten</t>
  </si>
  <si>
    <t xml:space="preserve">Investitionen/Anschaffungen </t>
  </si>
  <si>
    <t xml:space="preserve">Verwaltungskostenpauschale </t>
  </si>
  <si>
    <t>Ausgabe/Einnahme</t>
  </si>
  <si>
    <t>Name des Projektes:</t>
  </si>
  <si>
    <t>Zuwendungsempfänger:</t>
  </si>
  <si>
    <t>Bewilligungszeitraum:</t>
  </si>
  <si>
    <t>PersonalA</t>
  </si>
  <si>
    <t>MaterialA</t>
  </si>
  <si>
    <t>Raum/Miet</t>
  </si>
  <si>
    <t>Invest/Ans.</t>
  </si>
  <si>
    <t xml:space="preserve">Ausgabe-/Einnahmearten </t>
  </si>
  <si>
    <t>Eigenmittel/Kredite</t>
  </si>
  <si>
    <t>Eig/Kred</t>
  </si>
  <si>
    <t>Teiln./Spende</t>
  </si>
  <si>
    <t>Teilnahmebeiträge/ Spenden</t>
  </si>
  <si>
    <t>Zuwendung</t>
  </si>
  <si>
    <t>Ausgabe</t>
  </si>
  <si>
    <t>Einnahme</t>
  </si>
  <si>
    <t>Bezeichnung</t>
  </si>
  <si>
    <t>Verw.pausch.</t>
  </si>
  <si>
    <t>Gesamtprojekt</t>
  </si>
  <si>
    <t>1. Einnahmen</t>
  </si>
  <si>
    <t>2. Ausgaben</t>
  </si>
  <si>
    <t>Zuwendungsempfänger</t>
  </si>
  <si>
    <t xml:space="preserve"> </t>
  </si>
  <si>
    <t>Ort, Datum</t>
  </si>
  <si>
    <t>Thüringer Ministerium für Umwelt, Energie und Naturschutz</t>
  </si>
  <si>
    <t>Beethovenstraße 3</t>
  </si>
  <si>
    <t>99096 Erfurt</t>
  </si>
  <si>
    <t>Projektbezeichnung :</t>
  </si>
  <si>
    <t>Projektförderung</t>
  </si>
  <si>
    <t>Zuwendungsart</t>
  </si>
  <si>
    <t>Finanzierungsart</t>
  </si>
  <si>
    <t>Institutionelle Förderung</t>
  </si>
  <si>
    <t>Anteilsfinanzierung</t>
  </si>
  <si>
    <t>Fehlbedarfsfinanzierung</t>
  </si>
  <si>
    <t>Vollfinanzierung</t>
  </si>
  <si>
    <t>Festbetragsfinanzierung</t>
  </si>
  <si>
    <t>eintägiges TQS Angebot am TQS Lernort</t>
  </si>
  <si>
    <t>mehrtägiges TQS Angebot am TQS Lernort</t>
  </si>
  <si>
    <t>eint. Lernort</t>
  </si>
  <si>
    <t>eint. Schule</t>
  </si>
  <si>
    <t>mehrt. Lernort</t>
  </si>
  <si>
    <t>mehrt. Schule</t>
  </si>
  <si>
    <t>Veranstaltungsart TQS Angebote</t>
  </si>
  <si>
    <t>Veranstaltungsart Aktionen zur nachhaltigen Bewusstseinsbildung</t>
  </si>
  <si>
    <t>Fahrtkosten unter 50km</t>
  </si>
  <si>
    <t>Fahrt &lt;50</t>
  </si>
  <si>
    <t>Fahrt 50-100</t>
  </si>
  <si>
    <t>Fahrt &gt;100</t>
  </si>
  <si>
    <t>Fahrtkosten über 100 km</t>
  </si>
  <si>
    <t xml:space="preserve">Fahrtkosten 50 km bis 100 km </t>
  </si>
  <si>
    <t>Dauer (in h)</t>
  </si>
  <si>
    <t>Eigenmittel</t>
  </si>
  <si>
    <t>Drittmittel</t>
  </si>
  <si>
    <t>Angebote am TQS Lernort</t>
  </si>
  <si>
    <t>mehrtägig</t>
  </si>
  <si>
    <t>eintägig</t>
  </si>
  <si>
    <t xml:space="preserve">Fahrtkosten </t>
  </si>
  <si>
    <t>50-100 km</t>
  </si>
  <si>
    <t>&lt;50 km</t>
  </si>
  <si>
    <t>&gt;100 km</t>
  </si>
  <si>
    <t>Eintägig</t>
  </si>
  <si>
    <t>Zweitägig</t>
  </si>
  <si>
    <t>Dreitägig</t>
  </si>
  <si>
    <t>Viertägig</t>
  </si>
  <si>
    <t>Fünftägig</t>
  </si>
  <si>
    <t>wiederkehrende Angebote</t>
  </si>
  <si>
    <t>wiederkAng</t>
  </si>
  <si>
    <t>Veranstaltung für Multiplikator:innen</t>
  </si>
  <si>
    <t>Multiplik</t>
  </si>
  <si>
    <t>Anzahl Veranstaltungen</t>
  </si>
  <si>
    <t>Anzahl Teilnehmende</t>
  </si>
  <si>
    <t>zweitägig</t>
  </si>
  <si>
    <t>dreitägig</t>
  </si>
  <si>
    <t>viertägig</t>
  </si>
  <si>
    <t>fünftägig</t>
  </si>
  <si>
    <t>Selbstgestaltete Aktionen</t>
  </si>
  <si>
    <t>Multiplikatorenausbildung</t>
  </si>
  <si>
    <t>Anzahl</t>
  </si>
  <si>
    <t>Sachausgaben</t>
  </si>
  <si>
    <t xml:space="preserve">I. Antragssteller: </t>
  </si>
  <si>
    <t xml:space="preserve">Anschrift: </t>
  </si>
  <si>
    <t>Ansprechpartner:in</t>
  </si>
  <si>
    <t>und Kontakt (Tel/Mail)</t>
  </si>
  <si>
    <t>II. Angaben zum Bildungsprogramm</t>
  </si>
  <si>
    <t>von</t>
  </si>
  <si>
    <t>bis</t>
  </si>
  <si>
    <t xml:space="preserve">Bildungsveranstaltungen </t>
  </si>
  <si>
    <t xml:space="preserve">Gesamtanzahl </t>
  </si>
  <si>
    <t xml:space="preserve">Namen und Inhalte </t>
  </si>
  <si>
    <t xml:space="preserve">Die ausgefüllte Anlage "Bildungsprogramm" ist Bestandteil des vollständigen Antrags!  </t>
  </si>
  <si>
    <t xml:space="preserve">Vergleichswerte </t>
  </si>
  <si>
    <t>1. HJ</t>
  </si>
  <si>
    <t>2. HJ</t>
  </si>
  <si>
    <t>1.HJ</t>
  </si>
  <si>
    <t>2.HJ</t>
  </si>
  <si>
    <t>davon am TQS Lernort</t>
  </si>
  <si>
    <t xml:space="preserve">A N T R A G </t>
  </si>
  <si>
    <t>auf Gewährung einer Zuwendung</t>
  </si>
  <si>
    <t>Antragssteller</t>
  </si>
  <si>
    <t>Zertifizierung TQS BNE</t>
  </si>
  <si>
    <t xml:space="preserve">ja </t>
  </si>
  <si>
    <t xml:space="preserve">nein </t>
  </si>
  <si>
    <t xml:space="preserve">Seit wann? </t>
  </si>
  <si>
    <t>TQS Zertifiziert</t>
  </si>
  <si>
    <t>natürliche Person</t>
  </si>
  <si>
    <t xml:space="preserve">juristische Person </t>
  </si>
  <si>
    <t>Personengesellschaft</t>
  </si>
  <si>
    <t>Name/ Organisation</t>
  </si>
  <si>
    <t>Vertretungsberechtigt(e)</t>
  </si>
  <si>
    <t xml:space="preserve">Bildungsinhalt der Veranstaltung </t>
  </si>
  <si>
    <t>Bildungsziel der Veranstaltung</t>
  </si>
  <si>
    <t>Bezug SDG</t>
  </si>
  <si>
    <t xml:space="preserve">Veranstaltungstitel </t>
  </si>
  <si>
    <t>VA ID</t>
  </si>
  <si>
    <t xml:space="preserve">A N L A G E   B I L D U N G S P R O G R A M M </t>
  </si>
  <si>
    <t>Projekttitel</t>
  </si>
  <si>
    <t>beantragter Bewilligungszeitraum</t>
  </si>
  <si>
    <t xml:space="preserve">Jahr </t>
  </si>
  <si>
    <t>Jahr</t>
  </si>
  <si>
    <t>beantragte Zuwendung</t>
  </si>
  <si>
    <t>€</t>
  </si>
  <si>
    <t xml:space="preserve"> Anzahl</t>
  </si>
  <si>
    <t xml:space="preserve">III. Ausgaben und Finanzierungsplan </t>
  </si>
  <si>
    <t xml:space="preserve"> €</t>
  </si>
  <si>
    <t xml:space="preserve">davon 80 v.H. </t>
  </si>
  <si>
    <t>ANLAGE Bildungsprogramm</t>
  </si>
  <si>
    <t>IV. Erklärungen</t>
  </si>
  <si>
    <t>Hiermit bestätige ich, dass mit dem Projekt noch nicht begonnen wurde und auch vor Bekanntgabe des Bewilligungsbescheides nicht begonnen wird.</t>
  </si>
  <si>
    <t>Ich bin für das Projekt zum Vorsteuerabzug berechtigt und habe die Beträge im Ausgaben- und Finanzierungsplan ohne Umsatzsteuer veranschlagt.</t>
  </si>
  <si>
    <t>Ich bin für das Projekt nicht zum Vorsteuerabzug berechtigt und habe die Beträge im Ausgaben- und Finanzierungsplan mit Umsatzsteuer veranschlagt.</t>
  </si>
  <si>
    <t>Hiermit erkläre ich, dass die Gesamtfinanzierung gesichert ist.</t>
  </si>
  <si>
    <t xml:space="preserve">Hiermit erkläre ich, dass in diesem Projekt keine Doppelförderung vorliegt und ich keine weiteren Förderung für das Vorhaben beantragt habe. </t>
  </si>
  <si>
    <t>Mir ist bekannt, dass es sich bei diesem Antrag und seinen Anlagen um subventionserhebliche Informationen/ Tatsachen i. S. der §§ 3 bis 5 des Subventionsgesetzes und im Sinne des § 264 Strafgesetzbuch handelt.</t>
  </si>
  <si>
    <t>Erklärungen des Antragstellenden zum beantragten Projekt:</t>
  </si>
  <si>
    <t>Hiermit bestätige ich, dass der gesetzlichen Verpflichtung zur Zahlung von Steuern und Abgaben nachgekommen wurde.</t>
  </si>
  <si>
    <t>Hiermit erkläre ich, dass die gesetzlichen Bestimmungen zum Mindestlohn eingehalten werden.</t>
  </si>
  <si>
    <t>Die in diesem Antrag einschließlich der Anlagen und Antragsunterlagen, gemachten Angaben sind vollständig und richtig. Nachträgliche Änderungen, insbesondere zur Höhe der Ausgaben oder der Finanzierung des Vorhabens, werden unverzüglich mitgeteilt.</t>
  </si>
  <si>
    <r>
      <rPr>
        <b/>
        <sz val="10"/>
        <color theme="1"/>
        <rFont val="Calibri"/>
        <family val="2"/>
        <scheme val="minor"/>
      </rPr>
      <t>Datenschutz</t>
    </r>
    <r>
      <rPr>
        <sz val="10"/>
        <color theme="1"/>
        <rFont val="Calibri"/>
        <family val="2"/>
        <scheme val="minor"/>
      </rPr>
      <t xml:space="preserve">
Gemäß Artikel 13 der DSGVO informieren wir Sie darüber, dass Ihre Daten zum Zwecke der Verarbeitung zur Bearbeitung des Förderantrags, zur Entscheidung über die Gewährung von Zuwendungen, einschließlich der Abwicklung der Förderung und des Nachweises der zweckmäßigen Mittelverwendung (Artikel 6 Abs. 1 DSGVO) verarbeitet werden. Bitte beachten Sie auch die Datenschutzbestimmungen auf der Website des TMUEN.
</t>
    </r>
  </si>
  <si>
    <t>Ja, ich habe die Datenschutzhinweise gelesen und bin damit einverstanden.</t>
  </si>
  <si>
    <t>Ort, Datum, Name und Unterschrift</t>
  </si>
  <si>
    <t>(rechtsverbindliche Unterschrift des Zuwendungsempfängers)</t>
  </si>
  <si>
    <t>Auszug aus dem Vereins- bzw. Handelsregister</t>
  </si>
  <si>
    <t>Durchführungs- bzw. Veranstaltungskonzepte der geplanten Veranstaltungen</t>
  </si>
  <si>
    <t>detaillierter Ausgaben- und Finanzierungsplan</t>
  </si>
  <si>
    <t xml:space="preserve">Die ausgefüllte Anlage "Ausgaben- und Finanzierungsplan" ist Bestandteil des vollständigen Antrags!  </t>
  </si>
  <si>
    <t>Art der Veranstaltung</t>
  </si>
  <si>
    <t>Eintägig Aktionen Jugend</t>
  </si>
  <si>
    <t>Zweitägige Aktionen Jugend</t>
  </si>
  <si>
    <t>Dreitägige Aktionen Jugend</t>
  </si>
  <si>
    <t>Viertägige Aktionen Jugend</t>
  </si>
  <si>
    <t>Fünftägige Aktionen Jugend</t>
  </si>
  <si>
    <t>Veranstaltungen für Multiplikator:innen</t>
  </si>
  <si>
    <t>geplante VA-Anzahl</t>
  </si>
  <si>
    <t>Veranstaltungen nach Fördergegenstand 2.1.1-2.1.3</t>
  </si>
  <si>
    <t>Ich beantrage eine Festbetragsfinanzierung im Rahmen des Fördergegenstands</t>
  </si>
  <si>
    <t xml:space="preserve">2.1.1 in Höhe von </t>
  </si>
  <si>
    <t>2.1.2 in Höhe von</t>
  </si>
  <si>
    <t>2.1.3 in Höhe von</t>
  </si>
  <si>
    <t>Ich beantrage eine Anteilsfinanzierung mit 80 v.H. der zuwendungsfähigen Ausgaben im Rahmen des</t>
  </si>
  <si>
    <t xml:space="preserve">2.1.4 in Höhe von </t>
  </si>
  <si>
    <t xml:space="preserve">Fördergegenstands </t>
  </si>
  <si>
    <t>davon Multiplikator:innenschulungen</t>
  </si>
  <si>
    <t>davon selbstgestaltete Aktionen</t>
  </si>
  <si>
    <t>A U S G A B E N - U N D F I N A N Z I E R U N G S P L A N</t>
  </si>
  <si>
    <t xml:space="preserve">Hiermit beantrage ich einen vorzeitigen Vorhabensbeginn, zum </t>
  </si>
  <si>
    <t xml:space="preserve">Datum: </t>
  </si>
  <si>
    <t xml:space="preserve">Möglichkeiten der Mitbestimmung </t>
  </si>
  <si>
    <t>Zielgruppe(n)</t>
  </si>
  <si>
    <t>geplante TN-Zahl pro VA</t>
  </si>
  <si>
    <t>mit BNE-Bezug Schuljahr _____</t>
  </si>
  <si>
    <t>Beantragte Projektlaufzeit</t>
  </si>
  <si>
    <t>Folgende Anlagen sind dem Antrag beigefügt:</t>
  </si>
  <si>
    <t>Bei Fördergegenstand 2.1.1 bis 2.1.3</t>
  </si>
  <si>
    <t xml:space="preserve">vollständig ausgefüllte Anlage "Bildungsprogramm" </t>
  </si>
  <si>
    <t>Bei Fördergegenstand 2.1.4</t>
  </si>
  <si>
    <t xml:space="preserve">Nachweis der Gemeinnützigkeit (falls diese besteht) </t>
  </si>
  <si>
    <t>Nachweis zur Unterschriftsberechtigung (bei Abweichung vom Registerauszug)</t>
  </si>
  <si>
    <t>Sonstiges: ____________________________________________</t>
  </si>
  <si>
    <t xml:space="preserve">Geplante Maßnahmen zur Öffentlichkeitsarbeit </t>
  </si>
  <si>
    <t>Drittmittelzusagen (falls diese Vorgesehen sind)</t>
  </si>
  <si>
    <t xml:space="preserve">Ausführliche Projektbeschreibung </t>
  </si>
  <si>
    <t xml:space="preserve">Hinweis: Aus der Genehmigung eines vorzeitigen Vorhabensbeginns kann kein Rechtsanspruch auf Gewährung einer Zuwendung abgeleitet werden. Insbesondere kann bei Ablehnung des Förderantrags kein Ersatz der bis dahin für das Vorhaben angefallenen Ausgaben gegeben werden. </t>
  </si>
  <si>
    <t>2.1 Fördergegenstand 2.1.1</t>
  </si>
  <si>
    <t>2.2 Fördergegenstand 2.1.2</t>
  </si>
  <si>
    <t>2.3 Fördergegenstand 2.1.3</t>
  </si>
  <si>
    <t>2.4 Fördergegenstand 2.1.4</t>
  </si>
  <si>
    <t>Gesamtausgaben (Summe 2.1 bis 2.4)</t>
  </si>
  <si>
    <t xml:space="preserve">Insgesamt beantrage ich eine Zuwendung in Höhe von </t>
  </si>
  <si>
    <t xml:space="preserve">Wo werden die Veranstaltungen voraussichtlich stattfinden? </t>
  </si>
  <si>
    <t>im Rahmen der "Richtlinie zur Förderung von Bildung für nachhaltige Entwicklung (BNE) in Thüringen im
non-formalen und informellen Bildungsbereich"</t>
  </si>
  <si>
    <t>davon außerhalb TQS-Lernort</t>
  </si>
  <si>
    <t>Angebote außerhalb TQS-Lernort</t>
  </si>
  <si>
    <t>mehrtägiges TQS Angebot außerhalb TQS Lernort</t>
  </si>
  <si>
    <t>eintägiges TQS Angebot außerhalb TQS Lernort</t>
  </si>
  <si>
    <t>Referat 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</si>
</sst>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0.00\ &quot;€&quot;"/>
  </numFmts>
  <fonts count="22" x14ac:knownFonts="1">
    <font>
      <sz val="11"/>
      <color theme="1"/>
      <name val="Calibri"/>
      <family val="2"/>
      <scheme val="minor"/>
    </font>
    <font>
      <sz val="11"/>
      <color theme="1"/>
      <name val="Calibri"/>
      <family val="2"/>
      <scheme val="minor"/>
    </font>
    <font>
      <b/>
      <sz val="11"/>
      <color theme="1"/>
      <name val="Calibri"/>
      <family val="2"/>
      <scheme val="minor"/>
    </font>
    <font>
      <b/>
      <sz val="9"/>
      <color indexed="81"/>
      <name val="Segoe UI"/>
      <family val="2"/>
    </font>
    <font>
      <sz val="9"/>
      <name val="Arial"/>
      <family val="2"/>
    </font>
    <font>
      <b/>
      <sz val="9"/>
      <name val="Arial"/>
      <family val="2"/>
    </font>
    <font>
      <b/>
      <sz val="10"/>
      <name val="Arial"/>
      <family val="2"/>
    </font>
    <font>
      <i/>
      <sz val="10"/>
      <name val="Arial"/>
      <family val="2"/>
    </font>
    <font>
      <sz val="10"/>
      <name val="Calibri"/>
      <family val="2"/>
      <scheme val="minor"/>
    </font>
    <font>
      <b/>
      <sz val="14"/>
      <name val="Calibri"/>
      <family val="2"/>
      <scheme val="minor"/>
    </font>
    <font>
      <b/>
      <sz val="10"/>
      <name val="Calibri"/>
      <family val="2"/>
      <scheme val="minor"/>
    </font>
    <font>
      <i/>
      <sz val="11"/>
      <color theme="1"/>
      <name val="Calibri"/>
      <family val="2"/>
      <scheme val="minor"/>
    </font>
    <font>
      <sz val="9"/>
      <color indexed="81"/>
      <name val="Segoe UI"/>
      <family val="2"/>
    </font>
    <font>
      <sz val="10"/>
      <color theme="1"/>
      <name val="Calibri"/>
      <family val="2"/>
      <scheme val="minor"/>
    </font>
    <font>
      <b/>
      <u val="double"/>
      <sz val="10"/>
      <name val="Calibri"/>
      <family val="2"/>
      <scheme val="minor"/>
    </font>
    <font>
      <u val="double"/>
      <sz val="10"/>
      <color theme="1"/>
      <name val="Calibri"/>
      <family val="2"/>
      <scheme val="minor"/>
    </font>
    <font>
      <b/>
      <sz val="12"/>
      <name val="Calibri"/>
      <family val="2"/>
      <scheme val="minor"/>
    </font>
    <font>
      <b/>
      <sz val="10"/>
      <color theme="1"/>
      <name val="Calibri"/>
      <family val="2"/>
      <scheme val="minor"/>
    </font>
    <font>
      <b/>
      <i/>
      <sz val="10"/>
      <name val="Arial"/>
      <family val="2"/>
    </font>
    <font>
      <u/>
      <sz val="11"/>
      <color theme="1"/>
      <name val="Calibri"/>
      <family val="2"/>
      <scheme val="minor"/>
    </font>
    <font>
      <sz val="11"/>
      <color theme="1"/>
      <name val="Arial"/>
      <family val="2"/>
    </font>
    <font>
      <sz val="11"/>
      <name val="Arial"/>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90">
    <xf numFmtId="0" fontId="0" fillId="0" borderId="0" xfId="0"/>
    <xf numFmtId="0" fontId="2" fillId="0" borderId="0" xfId="0" applyFont="1"/>
    <xf numFmtId="0" fontId="2" fillId="0" borderId="1" xfId="0" applyFont="1" applyBorder="1"/>
    <xf numFmtId="2" fontId="0" fillId="0" borderId="1" xfId="0" applyNumberFormat="1" applyBorder="1"/>
    <xf numFmtId="49" fontId="0" fillId="0" borderId="1" xfId="0" applyNumberFormat="1" applyBorder="1"/>
    <xf numFmtId="0" fontId="0" fillId="0" borderId="1" xfId="0" applyBorder="1"/>
    <xf numFmtId="0" fontId="0" fillId="0" borderId="0" xfId="0" applyBorder="1"/>
    <xf numFmtId="49" fontId="0" fillId="0" borderId="0" xfId="0" applyNumberFormat="1"/>
    <xf numFmtId="49" fontId="7" fillId="0" borderId="0" xfId="0" applyNumberFormat="1" applyFont="1"/>
    <xf numFmtId="4" fontId="7" fillId="0" borderId="0" xfId="0" applyNumberFormat="1" applyFont="1"/>
    <xf numFmtId="0" fontId="0" fillId="0" borderId="0" xfId="0" applyFont="1"/>
    <xf numFmtId="0" fontId="0" fillId="0" borderId="4" xfId="0" applyFont="1" applyBorder="1" applyAlignment="1">
      <alignment vertical="center"/>
    </xf>
    <xf numFmtId="0" fontId="0" fillId="0" borderId="0" xfId="0" applyFont="1" applyAlignment="1">
      <alignment vertical="center"/>
    </xf>
    <xf numFmtId="0" fontId="0" fillId="0" borderId="0" xfId="0"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centerContinuous" vertical="center"/>
    </xf>
    <xf numFmtId="0" fontId="0" fillId="0" borderId="0" xfId="0" applyFont="1" applyAlignment="1">
      <alignment horizontal="centerContinuous" vertical="center"/>
    </xf>
    <xf numFmtId="0" fontId="0" fillId="0" borderId="0" xfId="0" applyFont="1" applyAlignment="1">
      <alignment horizontal="center" vertical="center"/>
    </xf>
    <xf numFmtId="0" fontId="8" fillId="0" borderId="0" xfId="0" applyFont="1" applyBorder="1" applyAlignment="1">
      <alignment vertical="center"/>
    </xf>
    <xf numFmtId="0" fontId="9" fillId="0" borderId="0" xfId="0" applyFont="1" applyAlignment="1">
      <alignment horizontal="centerContinuous" vertical="center"/>
    </xf>
    <xf numFmtId="0" fontId="10" fillId="0" borderId="0" xfId="0" applyFont="1" applyAlignment="1">
      <alignment vertical="center"/>
    </xf>
    <xf numFmtId="0" fontId="0" fillId="0" borderId="0" xfId="0" applyNumberFormat="1"/>
    <xf numFmtId="0" fontId="0" fillId="0" borderId="1" xfId="0" applyNumberFormat="1" applyBorder="1"/>
    <xf numFmtId="0" fontId="0" fillId="0" borderId="0" xfId="0" applyNumberFormat="1" applyBorder="1"/>
    <xf numFmtId="0" fontId="2" fillId="0" borderId="0" xfId="0" applyNumberFormat="1" applyFont="1"/>
    <xf numFmtId="0" fontId="11" fillId="0" borderId="0" xfId="0" applyNumberFormat="1" applyFont="1"/>
    <xf numFmtId="0" fontId="0" fillId="0" borderId="0" xfId="0" applyBorder="1" applyAlignment="1">
      <alignment wrapText="1"/>
    </xf>
    <xf numFmtId="0" fontId="7" fillId="0" borderId="0" xfId="0" applyNumberFormat="1" applyFont="1" applyFill="1"/>
    <xf numFmtId="0" fontId="2" fillId="0" borderId="0" xfId="0" applyFont="1" applyBorder="1"/>
    <xf numFmtId="0" fontId="13" fillId="0" borderId="2" xfId="0" applyFont="1" applyBorder="1" applyAlignment="1">
      <alignment vertical="center"/>
    </xf>
    <xf numFmtId="0" fontId="13" fillId="0" borderId="3" xfId="0" applyFont="1" applyBorder="1" applyAlignment="1">
      <alignment vertical="center"/>
    </xf>
    <xf numFmtId="0" fontId="14" fillId="0" borderId="0" xfId="0" applyFont="1" applyAlignment="1">
      <alignment vertical="center"/>
    </xf>
    <xf numFmtId="0" fontId="13" fillId="0" borderId="0" xfId="0" applyFont="1" applyAlignment="1">
      <alignment vertical="center"/>
    </xf>
    <xf numFmtId="0" fontId="13" fillId="0" borderId="0" xfId="0" applyFont="1" applyAlignment="1">
      <alignment horizontal="center" vertical="center"/>
    </xf>
    <xf numFmtId="0" fontId="13" fillId="0" borderId="7" xfId="0" applyFont="1" applyBorder="1" applyAlignment="1">
      <alignment vertical="center"/>
    </xf>
    <xf numFmtId="0" fontId="13" fillId="0" borderId="8" xfId="0" applyFont="1" applyBorder="1" applyAlignment="1">
      <alignment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2" xfId="0" applyFont="1" applyBorder="1" applyAlignment="1">
      <alignment horizontal="left" vertical="center"/>
    </xf>
    <xf numFmtId="0" fontId="13" fillId="0" borderId="5" xfId="0" applyFont="1" applyBorder="1" applyAlignment="1">
      <alignment vertical="center"/>
    </xf>
    <xf numFmtId="0" fontId="13" fillId="0" borderId="5"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Border="1" applyAlignment="1">
      <alignment horizontal="left" vertical="center"/>
    </xf>
    <xf numFmtId="0" fontId="13" fillId="0" borderId="0" xfId="0" applyFont="1" applyBorder="1" applyAlignment="1">
      <alignment vertical="center"/>
    </xf>
    <xf numFmtId="0" fontId="13" fillId="0" borderId="0" xfId="0" applyFont="1" applyBorder="1" applyAlignment="1">
      <alignment horizontal="center" vertical="center"/>
    </xf>
    <xf numFmtId="0" fontId="10" fillId="0" borderId="0" xfId="0" applyFont="1" applyBorder="1" applyAlignment="1">
      <alignment vertical="center"/>
    </xf>
    <xf numFmtId="0" fontId="13" fillId="0" borderId="10" xfId="0" applyFont="1" applyBorder="1" applyAlignment="1">
      <alignment vertical="center"/>
    </xf>
    <xf numFmtId="0" fontId="13" fillId="0" borderId="6" xfId="0" applyFont="1" applyBorder="1" applyAlignment="1">
      <alignment vertical="center"/>
    </xf>
    <xf numFmtId="0" fontId="13" fillId="0" borderId="6" xfId="0" applyFont="1" applyBorder="1" applyAlignment="1">
      <alignment horizontal="center" vertical="center"/>
    </xf>
    <xf numFmtId="0" fontId="13" fillId="0" borderId="11" xfId="0" applyFont="1" applyBorder="1" applyAlignment="1">
      <alignment horizontal="center" vertical="center"/>
    </xf>
    <xf numFmtId="0" fontId="15" fillId="0" borderId="0" xfId="0" applyFont="1" applyAlignment="1">
      <alignment vertical="center"/>
    </xf>
    <xf numFmtId="0" fontId="13" fillId="0" borderId="3" xfId="0" applyFont="1" applyBorder="1"/>
    <xf numFmtId="0" fontId="13" fillId="0" borderId="1" xfId="0" applyFont="1" applyBorder="1" applyAlignment="1">
      <alignment vertical="center"/>
    </xf>
    <xf numFmtId="0" fontId="8" fillId="0" borderId="7" xfId="0" applyFont="1" applyBorder="1" applyAlignment="1">
      <alignment vertical="center"/>
    </xf>
    <xf numFmtId="0" fontId="13" fillId="0" borderId="9" xfId="0" applyFont="1" applyBorder="1" applyAlignment="1">
      <alignment vertical="center"/>
    </xf>
    <xf numFmtId="0" fontId="13" fillId="0" borderId="12" xfId="0" applyFont="1" applyBorder="1" applyAlignment="1">
      <alignment vertical="center"/>
    </xf>
    <xf numFmtId="0" fontId="13" fillId="0" borderId="12" xfId="0" applyFont="1" applyBorder="1" applyAlignment="1">
      <alignment horizontal="center" vertical="center"/>
    </xf>
    <xf numFmtId="0" fontId="8" fillId="0" borderId="10" xfId="0" applyFont="1" applyBorder="1" applyAlignment="1">
      <alignment vertical="center"/>
    </xf>
    <xf numFmtId="0" fontId="13" fillId="0" borderId="11" xfId="0" applyFont="1" applyBorder="1" applyAlignment="1">
      <alignment vertical="center"/>
    </xf>
    <xf numFmtId="0" fontId="13" fillId="0" borderId="13" xfId="0" applyFont="1" applyBorder="1" applyAlignment="1">
      <alignment vertical="center"/>
    </xf>
    <xf numFmtId="0" fontId="13" fillId="0" borderId="13" xfId="0" applyFont="1" applyBorder="1" applyAlignment="1">
      <alignment horizontal="center" vertical="center"/>
    </xf>
    <xf numFmtId="0" fontId="8" fillId="0" borderId="2" xfId="0" applyFont="1" applyBorder="1" applyAlignment="1">
      <alignment vertical="center"/>
    </xf>
    <xf numFmtId="0" fontId="13" fillId="0" borderId="0" xfId="0" applyFont="1"/>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3" fillId="0" borderId="4" xfId="0" applyFont="1" applyBorder="1" applyAlignment="1">
      <alignment horizontal="center" vertical="center"/>
    </xf>
    <xf numFmtId="0" fontId="17" fillId="0" borderId="0" xfId="0" applyFont="1" applyBorder="1" applyAlignment="1">
      <alignment vertical="center"/>
    </xf>
    <xf numFmtId="0" fontId="13" fillId="0" borderId="0" xfId="0" applyFont="1" applyAlignment="1">
      <alignment horizontal="right" vertical="center"/>
    </xf>
    <xf numFmtId="0" fontId="0" fillId="0" borderId="0" xfId="0" applyAlignment="1">
      <alignment vertical="center" wrapText="1"/>
    </xf>
    <xf numFmtId="0" fontId="2" fillId="0" borderId="1" xfId="0" applyFont="1" applyBorder="1" applyAlignment="1">
      <alignment vertical="center" wrapText="1"/>
    </xf>
    <xf numFmtId="0" fontId="2" fillId="0" borderId="1" xfId="0" applyNumberFormat="1" applyFont="1" applyBorder="1" applyAlignment="1">
      <alignment vertical="center" wrapText="1"/>
    </xf>
    <xf numFmtId="0" fontId="0" fillId="2" borderId="3" xfId="0" applyFill="1" applyBorder="1"/>
    <xf numFmtId="0" fontId="0" fillId="2" borderId="5" xfId="0" applyFill="1" applyBorder="1"/>
    <xf numFmtId="0" fontId="0" fillId="2" borderId="2" xfId="0" applyNumberFormat="1" applyFill="1" applyBorder="1"/>
    <xf numFmtId="0" fontId="0" fillId="2" borderId="3" xfId="0" applyNumberFormat="1" applyFill="1" applyBorder="1"/>
    <xf numFmtId="0" fontId="0" fillId="0" borderId="2" xfId="0" applyNumberFormat="1" applyBorder="1"/>
    <xf numFmtId="4" fontId="18" fillId="0" borderId="0" xfId="0" applyNumberFormat="1" applyFont="1"/>
    <xf numFmtId="49" fontId="4" fillId="3" borderId="1" xfId="0" applyNumberFormat="1" applyFont="1" applyFill="1" applyBorder="1" applyAlignment="1">
      <alignment wrapText="1"/>
    </xf>
    <xf numFmtId="49" fontId="4" fillId="3" borderId="1"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4" fillId="3" borderId="2" xfId="0"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 fontId="0" fillId="0" borderId="1" xfId="0" applyNumberFormat="1" applyBorder="1"/>
    <xf numFmtId="0" fontId="0" fillId="0" borderId="1" xfId="0" applyNumberFormat="1" applyFill="1" applyBorder="1"/>
    <xf numFmtId="4" fontId="2" fillId="0" borderId="1" xfId="0" applyNumberFormat="1" applyFont="1" applyBorder="1"/>
    <xf numFmtId="49" fontId="6" fillId="0" borderId="1" xfId="0" applyNumberFormat="1" applyFont="1" applyBorder="1"/>
    <xf numFmtId="4" fontId="6" fillId="0" borderId="1" xfId="0" applyNumberFormat="1" applyFont="1" applyBorder="1"/>
    <xf numFmtId="0" fontId="6" fillId="0" borderId="1" xfId="0" applyNumberFormat="1" applyFont="1" applyFill="1" applyBorder="1"/>
    <xf numFmtId="49" fontId="6" fillId="3" borderId="1" xfId="0" applyNumberFormat="1" applyFont="1" applyFill="1" applyBorder="1"/>
    <xf numFmtId="0" fontId="2" fillId="3" borderId="1" xfId="0" applyFont="1" applyFill="1" applyBorder="1"/>
    <xf numFmtId="3" fontId="6" fillId="3" borderId="1" xfId="0" applyNumberFormat="1" applyFont="1" applyFill="1" applyBorder="1"/>
    <xf numFmtId="4" fontId="6" fillId="3" borderId="1" xfId="0" applyNumberFormat="1" applyFont="1" applyFill="1" applyBorder="1"/>
    <xf numFmtId="0" fontId="6" fillId="3" borderId="1" xfId="0" applyNumberFormat="1" applyFont="1" applyFill="1" applyBorder="1"/>
    <xf numFmtId="4" fontId="2" fillId="3" borderId="1" xfId="0" applyNumberFormat="1" applyFont="1" applyFill="1" applyBorder="1"/>
    <xf numFmtId="3" fontId="6" fillId="0" borderId="1" xfId="0" applyNumberFormat="1" applyFont="1" applyBorder="1"/>
    <xf numFmtId="4" fontId="6" fillId="0" borderId="1" xfId="0" applyNumberFormat="1" applyFont="1" applyFill="1" applyBorder="1"/>
    <xf numFmtId="0" fontId="0" fillId="0" borderId="1" xfId="0" applyBorder="1" applyAlignment="1">
      <alignment horizontal="right"/>
    </xf>
    <xf numFmtId="3" fontId="0" fillId="0" borderId="1" xfId="0" applyNumberFormat="1" applyBorder="1"/>
    <xf numFmtId="3" fontId="0" fillId="0" borderId="1" xfId="0" applyNumberFormat="1" applyFill="1" applyBorder="1"/>
    <xf numFmtId="2" fontId="0" fillId="0" borderId="1" xfId="1" applyNumberFormat="1" applyFont="1" applyBorder="1"/>
    <xf numFmtId="0" fontId="0" fillId="0" borderId="1" xfId="0" applyFill="1" applyBorder="1" applyAlignment="1">
      <alignment horizontal="right"/>
    </xf>
    <xf numFmtId="0" fontId="2" fillId="0" borderId="1" xfId="0" applyFont="1" applyFill="1" applyBorder="1" applyAlignment="1">
      <alignment horizontal="left"/>
    </xf>
    <xf numFmtId="0" fontId="0" fillId="3" borderId="1" xfId="0" applyFill="1" applyBorder="1"/>
    <xf numFmtId="3" fontId="0" fillId="3" borderId="1" xfId="0" applyNumberFormat="1" applyFill="1" applyBorder="1"/>
    <xf numFmtId="0" fontId="0" fillId="3" borderId="1" xfId="0" applyNumberFormat="1" applyFill="1" applyBorder="1"/>
    <xf numFmtId="0" fontId="2" fillId="0" borderId="1" xfId="0" applyFont="1" applyFill="1" applyBorder="1" applyAlignment="1">
      <alignment horizontal="right"/>
    </xf>
    <xf numFmtId="2" fontId="0" fillId="3" borderId="1" xfId="0" applyNumberFormat="1" applyFill="1" applyBorder="1"/>
    <xf numFmtId="0" fontId="0" fillId="0" borderId="2" xfId="0" applyBorder="1"/>
    <xf numFmtId="4" fontId="0" fillId="0" borderId="2" xfId="0" applyNumberFormat="1" applyBorder="1"/>
    <xf numFmtId="2" fontId="0" fillId="0" borderId="2" xfId="1" applyNumberFormat="1" applyFont="1" applyBorder="1"/>
    <xf numFmtId="2" fontId="0" fillId="0" borderId="2" xfId="0" applyNumberFormat="1" applyBorder="1"/>
    <xf numFmtId="4" fontId="2" fillId="0" borderId="3" xfId="0" applyNumberFormat="1" applyFont="1" applyBorder="1"/>
    <xf numFmtId="4" fontId="2" fillId="3" borderId="3" xfId="0" applyNumberFormat="1" applyFont="1" applyFill="1" applyBorder="1"/>
    <xf numFmtId="0" fontId="2" fillId="0" borderId="3" xfId="0" applyFont="1" applyBorder="1"/>
    <xf numFmtId="2" fontId="2" fillId="3" borderId="3" xfId="0" applyNumberFormat="1" applyFont="1" applyFill="1" applyBorder="1"/>
    <xf numFmtId="2" fontId="2" fillId="0" borderId="3" xfId="0" applyNumberFormat="1" applyFont="1" applyBorder="1"/>
    <xf numFmtId="0" fontId="0" fillId="0" borderId="4" xfId="0" applyBorder="1"/>
    <xf numFmtId="4" fontId="2" fillId="3" borderId="2" xfId="0" applyNumberFormat="1" applyFont="1" applyFill="1" applyBorder="1"/>
    <xf numFmtId="2" fontId="2" fillId="3" borderId="2" xfId="0" applyNumberFormat="1" applyFont="1" applyFill="1" applyBorder="1"/>
    <xf numFmtId="0" fontId="2" fillId="3" borderId="1" xfId="0" applyFont="1" applyFill="1" applyBorder="1" applyAlignment="1">
      <alignment horizontal="left"/>
    </xf>
    <xf numFmtId="49" fontId="0" fillId="2" borderId="2" xfId="0" applyNumberFormat="1" applyFill="1" applyBorder="1"/>
    <xf numFmtId="49" fontId="4" fillId="3" borderId="2" xfId="0" applyNumberFormat="1" applyFont="1" applyFill="1" applyBorder="1" applyAlignment="1">
      <alignment horizontal="center" vertical="center" wrapText="1"/>
    </xf>
    <xf numFmtId="0" fontId="13" fillId="0" borderId="0" xfId="0" applyFont="1" applyAlignment="1">
      <alignment horizontal="left"/>
    </xf>
    <xf numFmtId="0" fontId="13" fillId="0" borderId="0" xfId="0" applyFont="1" applyAlignment="1">
      <alignment horizontal="left" vertical="top"/>
    </xf>
    <xf numFmtId="0" fontId="13" fillId="0" borderId="0" xfId="0" applyFont="1" applyAlignment="1">
      <alignment horizontal="left" vertical="top" wrapText="1"/>
    </xf>
    <xf numFmtId="0" fontId="19" fillId="0" borderId="0" xfId="0" applyFont="1" applyAlignment="1">
      <alignment vertical="center"/>
    </xf>
    <xf numFmtId="0" fontId="13" fillId="0" borderId="0" xfId="0" applyFont="1" applyAlignment="1">
      <alignment horizontal="left" wrapText="1"/>
    </xf>
    <xf numFmtId="0" fontId="21" fillId="0" borderId="6" xfId="0" applyFont="1" applyBorder="1" applyAlignment="1">
      <alignment horizontal="left" vertical="center"/>
    </xf>
    <xf numFmtId="0" fontId="20" fillId="0" borderId="6" xfId="0" applyFont="1" applyBorder="1" applyAlignment="1">
      <alignment vertical="center"/>
    </xf>
    <xf numFmtId="0" fontId="20" fillId="0" borderId="6" xfId="0" applyFont="1" applyBorder="1" applyAlignment="1">
      <alignment horizontal="center" vertical="center"/>
    </xf>
    <xf numFmtId="0" fontId="17" fillId="0" borderId="0" xfId="0" applyFont="1" applyAlignment="1">
      <alignment horizontal="left" wrapText="1"/>
    </xf>
    <xf numFmtId="14" fontId="0" fillId="0" borderId="0" xfId="0" applyNumberFormat="1"/>
    <xf numFmtId="44" fontId="13" fillId="0" borderId="0" xfId="1" applyFont="1"/>
    <xf numFmtId="0" fontId="17" fillId="0" borderId="0" xfId="0" applyFont="1" applyAlignment="1">
      <alignment horizontal="left" vertical="top"/>
    </xf>
    <xf numFmtId="0" fontId="17" fillId="0" borderId="0" xfId="0" applyFont="1"/>
    <xf numFmtId="0" fontId="17" fillId="0" borderId="0" xfId="0" applyFont="1" applyAlignment="1">
      <alignment horizontal="left" wrapText="1"/>
    </xf>
    <xf numFmtId="0" fontId="13" fillId="0" borderId="0" xfId="0" applyFont="1" applyAlignment="1">
      <alignment horizontal="left" wrapText="1"/>
    </xf>
    <xf numFmtId="0" fontId="0" fillId="0" borderId="1" xfId="0" applyNumberFormat="1" applyBorder="1" applyAlignment="1">
      <alignment horizontal="left" wrapText="1"/>
    </xf>
    <xf numFmtId="14" fontId="0" fillId="0" borderId="1" xfId="0" applyNumberFormat="1" applyBorder="1" applyAlignment="1">
      <alignment horizontal="left" wrapText="1"/>
    </xf>
    <xf numFmtId="49" fontId="0" fillId="0" borderId="1" xfId="0" applyNumberFormat="1" applyBorder="1" applyAlignment="1">
      <alignment horizontal="left" wrapText="1"/>
    </xf>
    <xf numFmtId="0" fontId="0" fillId="0" borderId="1" xfId="0" applyBorder="1" applyAlignment="1"/>
    <xf numFmtId="0" fontId="0" fillId="0" borderId="1" xfId="0" applyBorder="1" applyAlignment="1">
      <alignment wrapText="1"/>
    </xf>
    <xf numFmtId="0" fontId="0" fillId="0" borderId="0" xfId="0" applyAlignment="1">
      <alignment wrapText="1"/>
    </xf>
    <xf numFmtId="0" fontId="0" fillId="2" borderId="0" xfId="0" applyFill="1" applyBorder="1"/>
    <xf numFmtId="49" fontId="6" fillId="0" borderId="1" xfId="0" applyNumberFormat="1" applyFont="1" applyFill="1" applyBorder="1"/>
    <xf numFmtId="49" fontId="4" fillId="0" borderId="1" xfId="0" applyNumberFormat="1" applyFont="1" applyFill="1" applyBorder="1" applyAlignment="1">
      <alignment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0" fillId="0" borderId="0" xfId="0" applyFill="1" applyBorder="1" applyAlignment="1">
      <alignment wrapText="1"/>
    </xf>
    <xf numFmtId="49" fontId="6" fillId="0" borderId="1" xfId="0" applyNumberFormat="1" applyFont="1" applyFill="1" applyBorder="1" applyAlignment="1">
      <alignment vertical="center" wrapText="1"/>
    </xf>
    <xf numFmtId="49" fontId="4" fillId="0" borderId="1" xfId="0" applyNumberFormat="1" applyFont="1" applyFill="1" applyBorder="1" applyAlignment="1">
      <alignment vertical="center" wrapText="1"/>
    </xf>
    <xf numFmtId="164" fontId="5" fillId="0" borderId="1" xfId="0" applyNumberFormat="1" applyFont="1" applyFill="1" applyBorder="1" applyAlignment="1">
      <alignment vertical="center" wrapText="1"/>
    </xf>
    <xf numFmtId="44" fontId="17" fillId="0" borderId="0" xfId="0" applyNumberFormat="1" applyFont="1"/>
    <xf numFmtId="0" fontId="0" fillId="0" borderId="0" xfId="0" applyFont="1" applyAlignment="1">
      <alignment horizontal="left" vertical="center" wrapText="1"/>
    </xf>
    <xf numFmtId="49" fontId="0" fillId="0" borderId="2" xfId="0" applyNumberFormat="1" applyFont="1" applyBorder="1" applyAlignment="1">
      <alignment horizontal="left" vertical="center" wrapText="1"/>
    </xf>
    <xf numFmtId="49" fontId="0" fillId="0" borderId="5" xfId="0" applyNumberFormat="1" applyFont="1" applyBorder="1" applyAlignment="1">
      <alignment horizontal="left" vertical="center" wrapText="1"/>
    </xf>
    <xf numFmtId="49" fontId="0" fillId="0" borderId="3" xfId="0" applyNumberFormat="1" applyFont="1" applyBorder="1" applyAlignment="1">
      <alignment horizontal="left" vertical="center" wrapText="1"/>
    </xf>
    <xf numFmtId="0" fontId="16" fillId="0" borderId="0" xfId="0" applyFont="1" applyAlignment="1">
      <alignment horizontal="center" vertical="center"/>
    </xf>
    <xf numFmtId="0" fontId="13" fillId="0" borderId="12"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14" fontId="13" fillId="0" borderId="2" xfId="0" applyNumberFormat="1" applyFont="1" applyBorder="1" applyAlignment="1">
      <alignment horizontal="center" vertical="center"/>
    </xf>
    <xf numFmtId="0" fontId="10" fillId="0" borderId="0" xfId="0" applyFont="1" applyAlignment="1">
      <alignment horizontal="center" vertical="center" wrapText="1"/>
    </xf>
    <xf numFmtId="49" fontId="0" fillId="0" borderId="2" xfId="0" applyNumberFormat="1" applyFont="1" applyBorder="1" applyAlignment="1">
      <alignment horizontal="center" wrapText="1"/>
    </xf>
    <xf numFmtId="49" fontId="0" fillId="0" borderId="3" xfId="0" applyNumberFormat="1" applyFont="1" applyBorder="1" applyAlignment="1">
      <alignment horizontal="center" wrapText="1"/>
    </xf>
    <xf numFmtId="0" fontId="17" fillId="0" borderId="0" xfId="0" applyFont="1" applyAlignment="1">
      <alignment horizontal="left" wrapText="1"/>
    </xf>
    <xf numFmtId="0" fontId="13" fillId="0" borderId="0" xfId="0" applyFont="1" applyAlignment="1">
      <alignment horizontal="left" wrapText="1"/>
    </xf>
    <xf numFmtId="0" fontId="13" fillId="0" borderId="0" xfId="0" applyFont="1" applyAlignment="1">
      <alignment horizontal="left"/>
    </xf>
    <xf numFmtId="4" fontId="8" fillId="0" borderId="0" xfId="0" applyNumberFormat="1" applyFont="1" applyAlignment="1">
      <alignment horizontal="center" vertical="center"/>
    </xf>
    <xf numFmtId="4" fontId="8" fillId="0" borderId="0" xfId="0" applyNumberFormat="1" applyFont="1" applyBorder="1" applyAlignment="1">
      <alignment horizontal="center" vertical="center"/>
    </xf>
    <xf numFmtId="0" fontId="13" fillId="0" borderId="0" xfId="0" applyFont="1" applyAlignment="1">
      <alignment horizontal="left" vertical="top"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49" fontId="5" fillId="3" borderId="1" xfId="0" applyNumberFormat="1"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0" fontId="0" fillId="0" borderId="7" xfId="0" applyNumberFormat="1" applyFill="1" applyBorder="1" applyAlignment="1">
      <alignment horizontal="left" vertical="center" wrapText="1"/>
    </xf>
    <xf numFmtId="0" fontId="0" fillId="0" borderId="8" xfId="0" applyNumberFormat="1" applyFill="1" applyBorder="1" applyAlignment="1">
      <alignment horizontal="left" vertical="center" wrapText="1"/>
    </xf>
    <xf numFmtId="0" fontId="0" fillId="0" borderId="9" xfId="0" applyNumberFormat="1" applyFill="1" applyBorder="1" applyAlignment="1">
      <alignment horizontal="left" vertical="center" wrapText="1"/>
    </xf>
    <xf numFmtId="0" fontId="0" fillId="0" borderId="10" xfId="0" applyNumberFormat="1" applyFill="1" applyBorder="1" applyAlignment="1">
      <alignment horizontal="left" vertical="center" wrapText="1"/>
    </xf>
    <xf numFmtId="0" fontId="0" fillId="0" borderId="6" xfId="0" applyNumberFormat="1" applyFill="1" applyBorder="1" applyAlignment="1">
      <alignment horizontal="left" vertical="center" wrapText="1"/>
    </xf>
    <xf numFmtId="0" fontId="0" fillId="0" borderId="11" xfId="0" applyNumberFormat="1" applyFill="1" applyBorder="1" applyAlignment="1">
      <alignment horizontal="left" vertical="center" wrapText="1"/>
    </xf>
    <xf numFmtId="0" fontId="0" fillId="0" borderId="7" xfId="0" applyNumberFormat="1" applyBorder="1" applyAlignment="1">
      <alignment horizontal="center"/>
    </xf>
    <xf numFmtId="0" fontId="0" fillId="0" borderId="8" xfId="0" applyNumberFormat="1" applyBorder="1" applyAlignment="1">
      <alignment horizontal="center"/>
    </xf>
    <xf numFmtId="0" fontId="0" fillId="0" borderId="9" xfId="0" applyNumberFormat="1" applyBorder="1" applyAlignment="1">
      <alignment horizontal="center"/>
    </xf>
    <xf numFmtId="0" fontId="0" fillId="0" borderId="10" xfId="0" applyNumberFormat="1" applyBorder="1" applyAlignment="1">
      <alignment horizontal="center"/>
    </xf>
    <xf numFmtId="0" fontId="0" fillId="0" borderId="6" xfId="0" applyNumberFormat="1" applyBorder="1" applyAlignment="1">
      <alignment horizontal="center"/>
    </xf>
    <xf numFmtId="0" fontId="0" fillId="0" borderId="11" xfId="0" applyNumberFormat="1" applyBorder="1" applyAlignment="1">
      <alignment horizontal="center"/>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295275</xdr:colOff>
          <xdr:row>75</xdr:row>
          <xdr:rowOff>0</xdr:rowOff>
        </xdr:from>
        <xdr:to>
          <xdr:col>1</xdr:col>
          <xdr:colOff>485775</xdr:colOff>
          <xdr:row>75</xdr:row>
          <xdr:rowOff>209550</xdr:rowOff>
        </xdr:to>
        <xdr:sp macro="" textlink="">
          <xdr:nvSpPr>
            <xdr:cNvPr id="5128" name="Check Box 8" hidden="1">
              <a:extLst>
                <a:ext uri="{63B3BB69-23CF-44E3-9099-C40C66FF867C}">
                  <a14:compatExt spid="_x0000_s5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76</xdr:row>
          <xdr:rowOff>190500</xdr:rowOff>
        </xdr:from>
        <xdr:to>
          <xdr:col>1</xdr:col>
          <xdr:colOff>485775</xdr:colOff>
          <xdr:row>77</xdr:row>
          <xdr:rowOff>209550</xdr:rowOff>
        </xdr:to>
        <xdr:sp macro="" textlink="">
          <xdr:nvSpPr>
            <xdr:cNvPr id="5129" name="Check Box 9" hidden="1">
              <a:extLst>
                <a:ext uri="{63B3BB69-23CF-44E3-9099-C40C66FF867C}">
                  <a14:compatExt spid="_x0000_s5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78</xdr:row>
          <xdr:rowOff>190500</xdr:rowOff>
        </xdr:from>
        <xdr:to>
          <xdr:col>1</xdr:col>
          <xdr:colOff>485775</xdr:colOff>
          <xdr:row>79</xdr:row>
          <xdr:rowOff>209550</xdr:rowOff>
        </xdr:to>
        <xdr:sp macro="" textlink="">
          <xdr:nvSpPr>
            <xdr:cNvPr id="5130" name="Check Box 10" hidden="1">
              <a:extLst>
                <a:ext uri="{63B3BB69-23CF-44E3-9099-C40C66FF867C}">
                  <a14:compatExt spid="_x0000_s5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80</xdr:row>
          <xdr:rowOff>190500</xdr:rowOff>
        </xdr:from>
        <xdr:to>
          <xdr:col>1</xdr:col>
          <xdr:colOff>485775</xdr:colOff>
          <xdr:row>82</xdr:row>
          <xdr:rowOff>19050</xdr:rowOff>
        </xdr:to>
        <xdr:sp macro="" textlink="">
          <xdr:nvSpPr>
            <xdr:cNvPr id="5131" name="Check Box 11" hidden="1">
              <a:extLst>
                <a:ext uri="{63B3BB69-23CF-44E3-9099-C40C66FF867C}">
                  <a14:compatExt spid="_x0000_s5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82</xdr:row>
          <xdr:rowOff>190500</xdr:rowOff>
        </xdr:from>
        <xdr:to>
          <xdr:col>1</xdr:col>
          <xdr:colOff>485775</xdr:colOff>
          <xdr:row>83</xdr:row>
          <xdr:rowOff>209550</xdr:rowOff>
        </xdr:to>
        <xdr:sp macro="" textlink="">
          <xdr:nvSpPr>
            <xdr:cNvPr id="5132" name="Check Box 12" hidden="1">
              <a:extLst>
                <a:ext uri="{63B3BB69-23CF-44E3-9099-C40C66FF867C}">
                  <a14:compatExt spid="_x0000_s5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84</xdr:row>
          <xdr:rowOff>190500</xdr:rowOff>
        </xdr:from>
        <xdr:to>
          <xdr:col>1</xdr:col>
          <xdr:colOff>485775</xdr:colOff>
          <xdr:row>85</xdr:row>
          <xdr:rowOff>209550</xdr:rowOff>
        </xdr:to>
        <xdr:sp macro="" textlink="">
          <xdr:nvSpPr>
            <xdr:cNvPr id="5133" name="Check Box 13" hidden="1">
              <a:extLst>
                <a:ext uri="{63B3BB69-23CF-44E3-9099-C40C66FF867C}">
                  <a14:compatExt spid="_x0000_s5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88</xdr:row>
          <xdr:rowOff>190500</xdr:rowOff>
        </xdr:from>
        <xdr:to>
          <xdr:col>1</xdr:col>
          <xdr:colOff>485775</xdr:colOff>
          <xdr:row>89</xdr:row>
          <xdr:rowOff>209550</xdr:rowOff>
        </xdr:to>
        <xdr:sp macro="" textlink="">
          <xdr:nvSpPr>
            <xdr:cNvPr id="5134" name="Check Box 14" hidden="1">
              <a:extLst>
                <a:ext uri="{63B3BB69-23CF-44E3-9099-C40C66FF867C}">
                  <a14:compatExt spid="_x0000_s5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75</xdr:row>
          <xdr:rowOff>0</xdr:rowOff>
        </xdr:from>
        <xdr:to>
          <xdr:col>1</xdr:col>
          <xdr:colOff>485775</xdr:colOff>
          <xdr:row>75</xdr:row>
          <xdr:rowOff>209550</xdr:rowOff>
        </xdr:to>
        <xdr:sp macro="" textlink="">
          <xdr:nvSpPr>
            <xdr:cNvPr id="5135" name="Check Box 15" hidden="1">
              <a:extLst>
                <a:ext uri="{63B3BB69-23CF-44E3-9099-C40C66FF867C}">
                  <a14:compatExt spid="_x0000_s5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86</xdr:row>
          <xdr:rowOff>190500</xdr:rowOff>
        </xdr:from>
        <xdr:to>
          <xdr:col>1</xdr:col>
          <xdr:colOff>485775</xdr:colOff>
          <xdr:row>87</xdr:row>
          <xdr:rowOff>209550</xdr:rowOff>
        </xdr:to>
        <xdr:sp macro="" textlink="">
          <xdr:nvSpPr>
            <xdr:cNvPr id="5136" name="Check Box 16" hidden="1">
              <a:extLst>
                <a:ext uri="{63B3BB69-23CF-44E3-9099-C40C66FF867C}">
                  <a14:compatExt spid="_x0000_s5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92</xdr:row>
          <xdr:rowOff>19050</xdr:rowOff>
        </xdr:from>
        <xdr:to>
          <xdr:col>2</xdr:col>
          <xdr:colOff>466725</xdr:colOff>
          <xdr:row>92</xdr:row>
          <xdr:rowOff>228600</xdr:rowOff>
        </xdr:to>
        <xdr:sp macro="" textlink="">
          <xdr:nvSpPr>
            <xdr:cNvPr id="5140" name="Check Box 20" hidden="1">
              <a:extLst>
                <a:ext uri="{63B3BB69-23CF-44E3-9099-C40C66FF867C}">
                  <a14:compatExt spid="_x0000_s5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96</xdr:row>
          <xdr:rowOff>19050</xdr:rowOff>
        </xdr:from>
        <xdr:to>
          <xdr:col>1</xdr:col>
          <xdr:colOff>476250</xdr:colOff>
          <xdr:row>97</xdr:row>
          <xdr:rowOff>38100</xdr:rowOff>
        </xdr:to>
        <xdr:sp macro="" textlink="">
          <xdr:nvSpPr>
            <xdr:cNvPr id="5141" name="Check Box 21" hidden="1">
              <a:extLst>
                <a:ext uri="{63B3BB69-23CF-44E3-9099-C40C66FF867C}">
                  <a14:compatExt spid="_x0000_s5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112</xdr:row>
          <xdr:rowOff>19050</xdr:rowOff>
        </xdr:from>
        <xdr:to>
          <xdr:col>1</xdr:col>
          <xdr:colOff>476250</xdr:colOff>
          <xdr:row>113</xdr:row>
          <xdr:rowOff>38100</xdr:rowOff>
        </xdr:to>
        <xdr:sp macro="" textlink="">
          <xdr:nvSpPr>
            <xdr:cNvPr id="5142" name="Check Box 22" hidden="1">
              <a:extLst>
                <a:ext uri="{63B3BB69-23CF-44E3-9099-C40C66FF867C}">
                  <a14:compatExt spid="_x0000_s5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98</xdr:row>
          <xdr:rowOff>19050</xdr:rowOff>
        </xdr:from>
        <xdr:to>
          <xdr:col>1</xdr:col>
          <xdr:colOff>476250</xdr:colOff>
          <xdr:row>99</xdr:row>
          <xdr:rowOff>38100</xdr:rowOff>
        </xdr:to>
        <xdr:sp macro="" textlink="">
          <xdr:nvSpPr>
            <xdr:cNvPr id="5143" name="Check Box 23" hidden="1">
              <a:extLst>
                <a:ext uri="{63B3BB69-23CF-44E3-9099-C40C66FF867C}">
                  <a14:compatExt spid="_x0000_s5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100</xdr:row>
          <xdr:rowOff>19050</xdr:rowOff>
        </xdr:from>
        <xdr:to>
          <xdr:col>1</xdr:col>
          <xdr:colOff>476250</xdr:colOff>
          <xdr:row>101</xdr:row>
          <xdr:rowOff>38100</xdr:rowOff>
        </xdr:to>
        <xdr:sp macro="" textlink="">
          <xdr:nvSpPr>
            <xdr:cNvPr id="5144" name="Check Box 24" hidden="1">
              <a:extLst>
                <a:ext uri="{63B3BB69-23CF-44E3-9099-C40C66FF867C}">
                  <a14:compatExt spid="_x0000_s5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116</xdr:row>
          <xdr:rowOff>0</xdr:rowOff>
        </xdr:from>
        <xdr:to>
          <xdr:col>1</xdr:col>
          <xdr:colOff>476250</xdr:colOff>
          <xdr:row>117</xdr:row>
          <xdr:rowOff>19050</xdr:rowOff>
        </xdr:to>
        <xdr:sp macro="" textlink="">
          <xdr:nvSpPr>
            <xdr:cNvPr id="5145" name="Check Box 25" hidden="1">
              <a:extLst>
                <a:ext uri="{63B3BB69-23CF-44E3-9099-C40C66FF867C}">
                  <a14:compatExt spid="_x0000_s5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116</xdr:row>
          <xdr:rowOff>19050</xdr:rowOff>
        </xdr:from>
        <xdr:to>
          <xdr:col>1</xdr:col>
          <xdr:colOff>476250</xdr:colOff>
          <xdr:row>117</xdr:row>
          <xdr:rowOff>38100</xdr:rowOff>
        </xdr:to>
        <xdr:sp macro="" textlink="">
          <xdr:nvSpPr>
            <xdr:cNvPr id="5146" name="Check Box 26" hidden="1">
              <a:extLst>
                <a:ext uri="{63B3BB69-23CF-44E3-9099-C40C66FF867C}">
                  <a14:compatExt spid="_x0000_s5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102</xdr:row>
          <xdr:rowOff>19050</xdr:rowOff>
        </xdr:from>
        <xdr:to>
          <xdr:col>1</xdr:col>
          <xdr:colOff>476250</xdr:colOff>
          <xdr:row>103</xdr:row>
          <xdr:rowOff>38100</xdr:rowOff>
        </xdr:to>
        <xdr:sp macro="" textlink="">
          <xdr:nvSpPr>
            <xdr:cNvPr id="5147" name="Check Box 27" hidden="1">
              <a:extLst>
                <a:ext uri="{63B3BB69-23CF-44E3-9099-C40C66FF867C}">
                  <a14:compatExt spid="_x0000_s5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118</xdr:row>
          <xdr:rowOff>19050</xdr:rowOff>
        </xdr:from>
        <xdr:to>
          <xdr:col>1</xdr:col>
          <xdr:colOff>476250</xdr:colOff>
          <xdr:row>119</xdr:row>
          <xdr:rowOff>38100</xdr:rowOff>
        </xdr:to>
        <xdr:sp macro="" textlink="">
          <xdr:nvSpPr>
            <xdr:cNvPr id="5149" name="Check Box 29" hidden="1">
              <a:extLst>
                <a:ext uri="{63B3BB69-23CF-44E3-9099-C40C66FF867C}">
                  <a14:compatExt spid="_x0000_s5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59</xdr:row>
          <xdr:rowOff>190500</xdr:rowOff>
        </xdr:from>
        <xdr:to>
          <xdr:col>1</xdr:col>
          <xdr:colOff>485775</xdr:colOff>
          <xdr:row>61</xdr:row>
          <xdr:rowOff>19050</xdr:rowOff>
        </xdr:to>
        <xdr:sp macro="" textlink="">
          <xdr:nvSpPr>
            <xdr:cNvPr id="5150" name="Check Box 30" hidden="1">
              <a:extLst>
                <a:ext uri="{63B3BB69-23CF-44E3-9099-C40C66FF867C}">
                  <a14:compatExt spid="_x0000_s5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60</xdr:row>
          <xdr:rowOff>190500</xdr:rowOff>
        </xdr:from>
        <xdr:to>
          <xdr:col>1</xdr:col>
          <xdr:colOff>485775</xdr:colOff>
          <xdr:row>62</xdr:row>
          <xdr:rowOff>19050</xdr:rowOff>
        </xdr:to>
        <xdr:sp macro="" textlink="">
          <xdr:nvSpPr>
            <xdr:cNvPr id="5151" name="Check Box 31" hidden="1">
              <a:extLst>
                <a:ext uri="{63B3BB69-23CF-44E3-9099-C40C66FF867C}">
                  <a14:compatExt spid="_x0000_s5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61</xdr:row>
          <xdr:rowOff>190500</xdr:rowOff>
        </xdr:from>
        <xdr:to>
          <xdr:col>1</xdr:col>
          <xdr:colOff>485775</xdr:colOff>
          <xdr:row>63</xdr:row>
          <xdr:rowOff>19050</xdr:rowOff>
        </xdr:to>
        <xdr:sp macro="" textlink="">
          <xdr:nvSpPr>
            <xdr:cNvPr id="5152" name="Check Box 32" hidden="1">
              <a:extLst>
                <a:ext uri="{63B3BB69-23CF-44E3-9099-C40C66FF867C}">
                  <a14:compatExt spid="_x0000_s5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66</xdr:row>
          <xdr:rowOff>190500</xdr:rowOff>
        </xdr:from>
        <xdr:to>
          <xdr:col>1</xdr:col>
          <xdr:colOff>485775</xdr:colOff>
          <xdr:row>68</xdr:row>
          <xdr:rowOff>19050</xdr:rowOff>
        </xdr:to>
        <xdr:sp macro="" textlink="">
          <xdr:nvSpPr>
            <xdr:cNvPr id="5153" name="Check Box 33" hidden="1">
              <a:extLst>
                <a:ext uri="{63B3BB69-23CF-44E3-9099-C40C66FF867C}">
                  <a14:compatExt spid="_x0000_s5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110</xdr:row>
          <xdr:rowOff>19050</xdr:rowOff>
        </xdr:from>
        <xdr:to>
          <xdr:col>1</xdr:col>
          <xdr:colOff>476250</xdr:colOff>
          <xdr:row>111</xdr:row>
          <xdr:rowOff>38100</xdr:rowOff>
        </xdr:to>
        <xdr:sp macro="" textlink="">
          <xdr:nvSpPr>
            <xdr:cNvPr id="5154" name="Check Box 34" hidden="1">
              <a:extLst>
                <a:ext uri="{63B3BB69-23CF-44E3-9099-C40C66FF867C}">
                  <a14:compatExt spid="_x0000_s5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106</xdr:row>
          <xdr:rowOff>19050</xdr:rowOff>
        </xdr:from>
        <xdr:to>
          <xdr:col>1</xdr:col>
          <xdr:colOff>476250</xdr:colOff>
          <xdr:row>107</xdr:row>
          <xdr:rowOff>47625</xdr:rowOff>
        </xdr:to>
        <xdr:sp macro="" textlink="">
          <xdr:nvSpPr>
            <xdr:cNvPr id="5155" name="Check Box 35" hidden="1">
              <a:extLst>
                <a:ext uri="{63B3BB69-23CF-44E3-9099-C40C66FF867C}">
                  <a14:compatExt spid="_x0000_s5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104</xdr:row>
          <xdr:rowOff>19050</xdr:rowOff>
        </xdr:from>
        <xdr:to>
          <xdr:col>1</xdr:col>
          <xdr:colOff>476250</xdr:colOff>
          <xdr:row>105</xdr:row>
          <xdr:rowOff>38100</xdr:rowOff>
        </xdr:to>
        <xdr:sp macro="" textlink="">
          <xdr:nvSpPr>
            <xdr:cNvPr id="5156" name="Check Box 36" hidden="1">
              <a:extLst>
                <a:ext uri="{63B3BB69-23CF-44E3-9099-C40C66FF867C}">
                  <a14:compatExt spid="_x0000_s5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31"/>
  <sheetViews>
    <sheetView tabSelected="1" view="pageLayout" zoomScaleNormal="100" workbookViewId="0">
      <selection activeCell="A9" sqref="A9"/>
    </sheetView>
  </sheetViews>
  <sheetFormatPr baseColWidth="10" defaultRowHeight="15" x14ac:dyDescent="0.25"/>
  <cols>
    <col min="2" max="2" width="11.5703125" customWidth="1"/>
  </cols>
  <sheetData>
    <row r="1" spans="1:7" x14ac:dyDescent="0.25">
      <c r="A1" s="156"/>
      <c r="B1" s="158"/>
      <c r="C1" s="10"/>
      <c r="D1" s="10"/>
      <c r="E1" s="10"/>
      <c r="F1" s="10"/>
      <c r="G1" s="10"/>
    </row>
    <row r="2" spans="1:7" x14ac:dyDescent="0.25">
      <c r="A2" s="156"/>
      <c r="B2" s="158"/>
      <c r="C2" s="10"/>
      <c r="D2" s="10"/>
      <c r="E2" s="10"/>
      <c r="F2" s="10"/>
      <c r="G2" s="10"/>
    </row>
    <row r="3" spans="1:7" x14ac:dyDescent="0.25">
      <c r="A3" s="156"/>
      <c r="B3" s="158"/>
      <c r="C3" s="10"/>
      <c r="D3" s="10"/>
      <c r="E3" s="10"/>
      <c r="F3" s="10"/>
      <c r="G3" s="10"/>
    </row>
    <row r="4" spans="1:7" x14ac:dyDescent="0.25">
      <c r="A4" s="156"/>
      <c r="B4" s="158"/>
      <c r="C4" s="11"/>
      <c r="D4" s="12"/>
      <c r="E4" s="13"/>
      <c r="F4" s="165"/>
      <c r="G4" s="166"/>
    </row>
    <row r="5" spans="1:7" x14ac:dyDescent="0.25">
      <c r="A5" s="18" t="s">
        <v>26</v>
      </c>
      <c r="B5" s="14"/>
      <c r="C5" s="14"/>
      <c r="D5" s="12"/>
      <c r="E5" s="13" t="s">
        <v>27</v>
      </c>
      <c r="F5" s="15" t="s">
        <v>28</v>
      </c>
      <c r="G5" s="16"/>
    </row>
    <row r="6" spans="1:7" x14ac:dyDescent="0.25">
      <c r="A6" s="18"/>
      <c r="B6" s="14"/>
      <c r="C6" s="14"/>
      <c r="D6" s="12"/>
      <c r="E6" s="13"/>
      <c r="F6" s="15"/>
      <c r="G6" s="16"/>
    </row>
    <row r="7" spans="1:7" x14ac:dyDescent="0.25">
      <c r="A7" s="12"/>
      <c r="B7" s="12"/>
      <c r="C7" s="12"/>
      <c r="D7" s="12"/>
      <c r="E7" s="17"/>
      <c r="F7" s="12"/>
      <c r="G7" s="17"/>
    </row>
    <row r="8" spans="1:7" x14ac:dyDescent="0.25">
      <c r="A8" s="155" t="s">
        <v>29</v>
      </c>
      <c r="B8" s="155"/>
      <c r="C8" s="155"/>
      <c r="D8" s="12"/>
      <c r="E8" s="17"/>
      <c r="F8" s="12"/>
      <c r="G8" s="17"/>
    </row>
    <row r="9" spans="1:7" x14ac:dyDescent="0.25">
      <c r="A9" s="12" t="s">
        <v>199</v>
      </c>
      <c r="B9" s="12"/>
      <c r="C9" s="12"/>
      <c r="D9" s="12"/>
      <c r="E9" s="17"/>
      <c r="F9" s="12"/>
      <c r="G9" s="17"/>
    </row>
    <row r="10" spans="1:7" x14ac:dyDescent="0.25">
      <c r="A10" s="12" t="s">
        <v>30</v>
      </c>
      <c r="B10" s="12"/>
      <c r="C10" s="12"/>
      <c r="D10" s="12"/>
      <c r="E10" s="17"/>
      <c r="F10" s="12"/>
      <c r="G10" s="17"/>
    </row>
    <row r="11" spans="1:7" x14ac:dyDescent="0.25">
      <c r="A11" s="12" t="s">
        <v>31</v>
      </c>
      <c r="B11" s="12"/>
      <c r="C11" s="12"/>
      <c r="D11" s="12"/>
      <c r="E11" s="17"/>
      <c r="F11" s="12"/>
      <c r="G11" s="17"/>
    </row>
    <row r="12" spans="1:7" x14ac:dyDescent="0.25">
      <c r="A12" s="12"/>
      <c r="B12" s="12"/>
      <c r="C12" s="12"/>
      <c r="D12" s="12"/>
      <c r="E12" s="17"/>
      <c r="F12" s="12"/>
      <c r="G12" s="17"/>
    </row>
    <row r="13" spans="1:7" ht="18.75" x14ac:dyDescent="0.25">
      <c r="A13" s="19" t="s">
        <v>101</v>
      </c>
      <c r="B13" s="16"/>
      <c r="C13" s="19"/>
      <c r="D13" s="16"/>
      <c r="E13" s="16"/>
      <c r="F13" s="16"/>
      <c r="G13" s="16"/>
    </row>
    <row r="14" spans="1:7" ht="15.75" x14ac:dyDescent="0.25">
      <c r="A14" s="159" t="s">
        <v>102</v>
      </c>
      <c r="B14" s="159"/>
      <c r="C14" s="159"/>
      <c r="D14" s="159"/>
      <c r="E14" s="159"/>
      <c r="F14" s="159"/>
      <c r="G14" s="159"/>
    </row>
    <row r="15" spans="1:7" x14ac:dyDescent="0.25">
      <c r="A15" s="164" t="s">
        <v>194</v>
      </c>
      <c r="B15" s="164"/>
      <c r="C15" s="164"/>
      <c r="D15" s="164"/>
      <c r="E15" s="164"/>
      <c r="F15" s="164"/>
      <c r="G15" s="164"/>
    </row>
    <row r="16" spans="1:7" ht="15.75" customHeight="1" x14ac:dyDescent="0.25">
      <c r="A16" s="164"/>
      <c r="B16" s="164"/>
      <c r="C16" s="164"/>
      <c r="D16" s="164"/>
      <c r="E16" s="164"/>
      <c r="F16" s="164"/>
      <c r="G16" s="164"/>
    </row>
    <row r="17" spans="1:7" ht="18.75" x14ac:dyDescent="0.25">
      <c r="A17" s="19"/>
      <c r="B17" s="16"/>
      <c r="C17" s="19"/>
      <c r="D17" s="16"/>
      <c r="E17" s="16"/>
      <c r="F17" s="16"/>
      <c r="G17" s="16"/>
    </row>
    <row r="18" spans="1:7" x14ac:dyDescent="0.25">
      <c r="A18" s="20" t="s">
        <v>32</v>
      </c>
      <c r="B18" s="12"/>
      <c r="C18" s="156"/>
      <c r="D18" s="157"/>
      <c r="E18" s="157"/>
      <c r="F18" s="157"/>
      <c r="G18" s="158"/>
    </row>
    <row r="19" spans="1:7" x14ac:dyDescent="0.25">
      <c r="A19" s="12"/>
      <c r="B19" s="12"/>
      <c r="C19" s="12"/>
      <c r="D19" s="12"/>
      <c r="E19" s="17"/>
      <c r="F19" s="12"/>
      <c r="G19" s="17"/>
    </row>
    <row r="20" spans="1:7" x14ac:dyDescent="0.25">
      <c r="A20" s="31" t="s">
        <v>84</v>
      </c>
      <c r="B20" s="32"/>
      <c r="C20" s="32"/>
      <c r="D20" s="32"/>
      <c r="E20" s="33"/>
      <c r="F20" s="32"/>
      <c r="G20" s="33"/>
    </row>
    <row r="21" spans="1:7" x14ac:dyDescent="0.25">
      <c r="A21" s="20"/>
      <c r="B21" s="32"/>
      <c r="C21" s="32"/>
      <c r="D21" s="32"/>
      <c r="E21" s="33"/>
      <c r="F21" s="32"/>
      <c r="G21" s="33"/>
    </row>
    <row r="22" spans="1:7" x14ac:dyDescent="0.25">
      <c r="A22" s="20" t="s">
        <v>103</v>
      </c>
      <c r="B22" s="32"/>
      <c r="C22" s="160"/>
      <c r="D22" s="160"/>
      <c r="E22" s="42"/>
      <c r="F22" s="43"/>
      <c r="G22" s="44"/>
    </row>
    <row r="23" spans="1:7" x14ac:dyDescent="0.25">
      <c r="A23" s="20"/>
      <c r="B23" s="67" t="s">
        <v>112</v>
      </c>
      <c r="C23" s="38"/>
      <c r="D23" s="39"/>
      <c r="E23" s="40"/>
      <c r="F23" s="39"/>
      <c r="G23" s="41"/>
    </row>
    <row r="24" spans="1:7" x14ac:dyDescent="0.25">
      <c r="A24" s="20"/>
      <c r="B24" s="67" t="s">
        <v>113</v>
      </c>
      <c r="C24" s="38"/>
      <c r="D24" s="39"/>
      <c r="E24" s="40"/>
      <c r="F24" s="39"/>
      <c r="G24" s="41"/>
    </row>
    <row r="25" spans="1:7" x14ac:dyDescent="0.25">
      <c r="A25" s="20"/>
      <c r="B25" s="32"/>
      <c r="C25" s="42"/>
      <c r="D25" s="43"/>
      <c r="E25" s="44"/>
      <c r="F25" s="43"/>
      <c r="G25" s="44"/>
    </row>
    <row r="26" spans="1:7" x14ac:dyDescent="0.25">
      <c r="A26" s="20" t="s">
        <v>104</v>
      </c>
      <c r="B26" s="32"/>
      <c r="C26" s="64"/>
      <c r="D26" s="65"/>
      <c r="E26" s="66" t="s">
        <v>107</v>
      </c>
      <c r="F26" s="63"/>
    </row>
    <row r="27" spans="1:7" x14ac:dyDescent="0.25">
      <c r="A27" s="45"/>
      <c r="B27" s="43"/>
      <c r="C27" s="43"/>
      <c r="D27" s="43"/>
      <c r="E27" s="44"/>
      <c r="F27" s="43"/>
      <c r="G27" s="44"/>
    </row>
    <row r="28" spans="1:7" x14ac:dyDescent="0.25">
      <c r="A28" s="20" t="s">
        <v>85</v>
      </c>
      <c r="B28" s="32"/>
      <c r="C28" s="29"/>
      <c r="D28" s="39"/>
      <c r="E28" s="40"/>
      <c r="F28" s="39"/>
      <c r="G28" s="41"/>
    </row>
    <row r="29" spans="1:7" x14ac:dyDescent="0.25">
      <c r="A29" s="20"/>
      <c r="B29" s="32"/>
      <c r="C29" s="34"/>
      <c r="D29" s="35"/>
      <c r="E29" s="36"/>
      <c r="F29" s="35"/>
      <c r="G29" s="37"/>
    </row>
    <row r="30" spans="1:7" x14ac:dyDescent="0.25">
      <c r="A30" s="20"/>
      <c r="B30" s="32"/>
      <c r="C30" s="29"/>
      <c r="D30" s="39"/>
      <c r="E30" s="40"/>
      <c r="F30" s="39"/>
      <c r="G30" s="41"/>
    </row>
    <row r="31" spans="1:7" x14ac:dyDescent="0.25">
      <c r="A31" s="20"/>
      <c r="B31" s="32"/>
      <c r="C31" s="47"/>
      <c r="D31" s="47"/>
      <c r="E31" s="48"/>
      <c r="F31" s="47"/>
      <c r="G31" s="48"/>
    </row>
    <row r="32" spans="1:7" x14ac:dyDescent="0.25">
      <c r="A32" s="20" t="s">
        <v>86</v>
      </c>
      <c r="B32" s="32"/>
      <c r="C32" s="46"/>
      <c r="D32" s="47"/>
      <c r="E32" s="48"/>
      <c r="F32" s="47"/>
      <c r="G32" s="49"/>
    </row>
    <row r="33" spans="1:7" x14ac:dyDescent="0.25">
      <c r="A33" s="20" t="s">
        <v>87</v>
      </c>
      <c r="B33" s="32"/>
      <c r="C33" s="46"/>
      <c r="D33" s="47"/>
      <c r="E33" s="48"/>
      <c r="F33" s="47"/>
      <c r="G33" s="49"/>
    </row>
    <row r="34" spans="1:7" x14ac:dyDescent="0.25">
      <c r="A34" s="20"/>
      <c r="B34" s="32"/>
      <c r="C34" s="43"/>
      <c r="D34" s="43"/>
      <c r="E34" s="44"/>
      <c r="F34" s="43"/>
      <c r="G34" s="44"/>
    </row>
    <row r="35" spans="1:7" x14ac:dyDescent="0.25">
      <c r="A35" s="20"/>
      <c r="B35" s="32"/>
      <c r="C35" s="43"/>
      <c r="D35" s="43"/>
      <c r="E35" s="44"/>
      <c r="F35" s="43"/>
      <c r="G35" s="44"/>
    </row>
    <row r="36" spans="1:7" x14ac:dyDescent="0.25">
      <c r="A36" s="20" t="s">
        <v>175</v>
      </c>
      <c r="B36" s="32"/>
      <c r="C36" s="43"/>
      <c r="D36" s="43"/>
      <c r="E36" s="44"/>
      <c r="F36" s="43"/>
      <c r="G36" s="44"/>
    </row>
    <row r="37" spans="1:7" x14ac:dyDescent="0.25">
      <c r="A37" s="20" t="s">
        <v>89</v>
      </c>
      <c r="B37" s="32"/>
      <c r="C37" s="163"/>
      <c r="D37" s="162"/>
      <c r="E37" s="44"/>
      <c r="F37" s="43"/>
      <c r="G37" s="44"/>
    </row>
    <row r="38" spans="1:7" x14ac:dyDescent="0.25">
      <c r="A38" s="20" t="s">
        <v>90</v>
      </c>
      <c r="B38" s="32"/>
      <c r="C38" s="161"/>
      <c r="D38" s="162"/>
      <c r="E38" s="44"/>
      <c r="F38" s="43"/>
      <c r="G38" s="44"/>
    </row>
    <row r="39" spans="1:7" x14ac:dyDescent="0.25">
      <c r="A39" s="20"/>
      <c r="B39" s="32"/>
      <c r="C39" s="44"/>
      <c r="D39" s="44"/>
      <c r="E39" s="44"/>
      <c r="F39" s="43"/>
      <c r="G39" s="44"/>
    </row>
    <row r="40" spans="1:7" x14ac:dyDescent="0.25">
      <c r="A40" s="31" t="s">
        <v>88</v>
      </c>
      <c r="B40" s="50"/>
      <c r="C40" s="43"/>
      <c r="D40" s="43"/>
      <c r="E40" s="44"/>
      <c r="F40" s="43"/>
      <c r="G40" s="44"/>
    </row>
    <row r="41" spans="1:7" x14ac:dyDescent="0.25">
      <c r="A41" s="20" t="s">
        <v>158</v>
      </c>
      <c r="B41" s="32"/>
      <c r="C41" s="43"/>
      <c r="D41" s="43"/>
      <c r="E41" s="44"/>
      <c r="F41" s="43"/>
      <c r="G41" s="44"/>
    </row>
    <row r="42" spans="1:7" x14ac:dyDescent="0.25">
      <c r="A42" s="20" t="s">
        <v>92</v>
      </c>
      <c r="B42" s="32"/>
      <c r="C42" s="161"/>
      <c r="D42" s="162"/>
      <c r="E42" s="44"/>
      <c r="F42" s="43"/>
      <c r="G42" s="44"/>
    </row>
    <row r="43" spans="1:7" x14ac:dyDescent="0.25">
      <c r="A43" s="20" t="s">
        <v>93</v>
      </c>
      <c r="B43" s="32"/>
      <c r="C43" s="29" t="s">
        <v>130</v>
      </c>
      <c r="D43" s="30"/>
      <c r="E43" s="44"/>
      <c r="F43" s="43"/>
      <c r="G43" s="44"/>
    </row>
    <row r="44" spans="1:7" ht="14.25" customHeight="1" x14ac:dyDescent="0.25">
      <c r="A44" s="20" t="s">
        <v>94</v>
      </c>
      <c r="B44" s="32"/>
      <c r="C44" s="43"/>
      <c r="D44" s="43"/>
      <c r="E44" s="44"/>
      <c r="F44" s="43"/>
      <c r="G44" s="44"/>
    </row>
    <row r="45" spans="1:7" x14ac:dyDescent="0.25">
      <c r="A45" s="20"/>
      <c r="B45" s="32"/>
      <c r="C45" s="43"/>
      <c r="D45" s="43"/>
      <c r="E45" s="44"/>
      <c r="F45" s="43"/>
      <c r="G45" s="44"/>
    </row>
    <row r="46" spans="1:7" x14ac:dyDescent="0.25">
      <c r="A46" s="20" t="s">
        <v>95</v>
      </c>
      <c r="B46" s="32"/>
      <c r="C46" s="43"/>
      <c r="D46" s="43"/>
      <c r="E46" s="44"/>
      <c r="F46" s="43"/>
      <c r="G46" s="44"/>
    </row>
    <row r="47" spans="1:7" x14ac:dyDescent="0.25">
      <c r="A47" s="20"/>
      <c r="B47" s="32"/>
      <c r="C47" s="29" t="s">
        <v>74</v>
      </c>
      <c r="D47" s="51"/>
      <c r="E47" s="29" t="s">
        <v>75</v>
      </c>
      <c r="F47" s="30"/>
      <c r="G47" s="44"/>
    </row>
    <row r="48" spans="1:7" x14ac:dyDescent="0.25">
      <c r="A48" s="20"/>
      <c r="B48" s="32"/>
      <c r="C48" s="52" t="s">
        <v>96</v>
      </c>
      <c r="D48" s="51" t="s">
        <v>97</v>
      </c>
      <c r="E48" s="52" t="s">
        <v>98</v>
      </c>
      <c r="F48" s="30" t="s">
        <v>99</v>
      </c>
      <c r="G48" s="44"/>
    </row>
    <row r="49" spans="1:7" x14ac:dyDescent="0.25">
      <c r="A49" s="53" t="s">
        <v>91</v>
      </c>
      <c r="B49" s="54"/>
      <c r="C49" s="55"/>
      <c r="D49" s="54"/>
      <c r="E49" s="56"/>
      <c r="F49" s="54"/>
      <c r="G49" s="44"/>
    </row>
    <row r="50" spans="1:7" x14ac:dyDescent="0.25">
      <c r="A50" s="57" t="s">
        <v>174</v>
      </c>
      <c r="B50" s="58"/>
      <c r="C50" s="59"/>
      <c r="D50" s="58"/>
      <c r="E50" s="60"/>
      <c r="F50" s="58"/>
      <c r="G50" s="44"/>
    </row>
    <row r="51" spans="1:7" x14ac:dyDescent="0.25">
      <c r="A51" s="61" t="s">
        <v>100</v>
      </c>
      <c r="B51" s="30"/>
      <c r="C51" s="59"/>
      <c r="D51" s="58"/>
      <c r="E51" s="60"/>
      <c r="F51" s="58"/>
      <c r="G51" s="44"/>
    </row>
    <row r="52" spans="1:7" x14ac:dyDescent="0.25">
      <c r="A52" s="61" t="s">
        <v>195</v>
      </c>
      <c r="B52" s="30"/>
      <c r="C52" s="59"/>
      <c r="D52" s="58"/>
      <c r="E52" s="60"/>
      <c r="F52" s="58"/>
      <c r="G52" s="44"/>
    </row>
    <row r="53" spans="1:7" ht="26.25" customHeight="1" x14ac:dyDescent="0.25">
      <c r="A53" s="173" t="s">
        <v>167</v>
      </c>
      <c r="B53" s="174"/>
      <c r="C53" s="59"/>
      <c r="D53" s="58"/>
      <c r="E53" s="60"/>
      <c r="F53" s="58"/>
      <c r="G53" s="44"/>
    </row>
    <row r="54" spans="1:7" ht="25.5" customHeight="1" x14ac:dyDescent="0.25">
      <c r="A54" s="173" t="s">
        <v>166</v>
      </c>
      <c r="B54" s="174"/>
      <c r="C54" s="59"/>
      <c r="D54" s="58"/>
      <c r="E54" s="60"/>
      <c r="F54" s="58"/>
      <c r="G54" s="44"/>
    </row>
    <row r="55" spans="1:7" x14ac:dyDescent="0.25">
      <c r="A55" s="62"/>
      <c r="B55" s="62"/>
      <c r="C55" s="62"/>
      <c r="D55" s="62"/>
      <c r="E55" s="62"/>
      <c r="F55" s="62"/>
      <c r="G55" s="62"/>
    </row>
    <row r="56" spans="1:7" x14ac:dyDescent="0.25">
      <c r="A56" s="31" t="s">
        <v>127</v>
      </c>
      <c r="B56" s="62"/>
      <c r="C56" s="62"/>
      <c r="D56" s="62"/>
      <c r="E56" s="62"/>
      <c r="F56" s="62"/>
      <c r="G56" s="62"/>
    </row>
    <row r="58" spans="1:7" x14ac:dyDescent="0.25">
      <c r="A58" s="20" t="s">
        <v>149</v>
      </c>
      <c r="B58" s="32"/>
      <c r="C58" s="43"/>
      <c r="D58" s="43"/>
      <c r="E58" s="44"/>
      <c r="F58" s="43"/>
    </row>
    <row r="60" spans="1:7" x14ac:dyDescent="0.25">
      <c r="A60" s="62" t="s">
        <v>159</v>
      </c>
      <c r="B60" s="62"/>
      <c r="C60" s="62"/>
      <c r="D60" s="62"/>
      <c r="E60" s="62"/>
      <c r="F60" s="62"/>
      <c r="G60" s="62"/>
    </row>
    <row r="61" spans="1:7" x14ac:dyDescent="0.25">
      <c r="A61" s="124"/>
      <c r="B61" s="62" t="s">
        <v>160</v>
      </c>
      <c r="C61" s="62"/>
      <c r="D61" s="133">
        <f>'Ausgaben- und Finanzierungsplan'!I19</f>
        <v>0</v>
      </c>
      <c r="E61" s="62"/>
      <c r="F61" s="62"/>
      <c r="G61" s="62"/>
    </row>
    <row r="62" spans="1:7" x14ac:dyDescent="0.25">
      <c r="A62" s="124"/>
      <c r="B62" s="62" t="s">
        <v>161</v>
      </c>
      <c r="C62" s="62"/>
      <c r="D62" s="133">
        <f>'Ausgaben- und Finanzierungsplan'!I34</f>
        <v>0</v>
      </c>
      <c r="E62" s="62"/>
      <c r="F62" s="62"/>
      <c r="G62" s="62"/>
    </row>
    <row r="63" spans="1:7" x14ac:dyDescent="0.25">
      <c r="A63" s="124"/>
      <c r="B63" s="62" t="s">
        <v>162</v>
      </c>
      <c r="C63" s="62"/>
      <c r="D63" s="133">
        <f>'Ausgaben- und Finanzierungsplan'!I43</f>
        <v>0</v>
      </c>
      <c r="E63" s="62"/>
      <c r="F63" s="62"/>
      <c r="G63" s="62"/>
    </row>
    <row r="64" spans="1:7" x14ac:dyDescent="0.25">
      <c r="A64" s="124"/>
      <c r="B64" s="62"/>
      <c r="C64" s="62"/>
      <c r="D64" s="133"/>
      <c r="E64" s="62"/>
      <c r="F64" s="62"/>
      <c r="G64" s="62"/>
    </row>
    <row r="65" spans="1:7" x14ac:dyDescent="0.25">
      <c r="A65" s="62"/>
      <c r="B65" s="62"/>
      <c r="C65" s="62"/>
      <c r="D65" s="62"/>
      <c r="E65" s="62"/>
      <c r="F65" s="62"/>
      <c r="G65" s="62"/>
    </row>
    <row r="66" spans="1:7" x14ac:dyDescent="0.25">
      <c r="A66" s="62" t="s">
        <v>163</v>
      </c>
      <c r="B66" s="62"/>
      <c r="C66" s="62"/>
      <c r="D66" s="62"/>
      <c r="E66" s="62"/>
      <c r="F66" s="62"/>
      <c r="G66" s="62"/>
    </row>
    <row r="67" spans="1:7" x14ac:dyDescent="0.25">
      <c r="A67" s="62" t="s">
        <v>165</v>
      </c>
      <c r="B67" s="62"/>
      <c r="C67" s="62"/>
      <c r="D67" s="133"/>
      <c r="E67" s="62"/>
      <c r="F67" s="62"/>
      <c r="G67" s="62"/>
    </row>
    <row r="68" spans="1:7" x14ac:dyDescent="0.25">
      <c r="A68" s="124"/>
      <c r="B68" s="62" t="s">
        <v>164</v>
      </c>
      <c r="C68" s="62"/>
      <c r="D68" s="133">
        <f>'Ausgaben- und Finanzierungsplan'!I48</f>
        <v>0</v>
      </c>
      <c r="E68" s="62"/>
      <c r="F68" s="62"/>
      <c r="G68" s="62"/>
    </row>
    <row r="69" spans="1:7" x14ac:dyDescent="0.25">
      <c r="A69" s="124"/>
      <c r="B69" s="62"/>
      <c r="C69" s="62"/>
      <c r="D69" s="133"/>
      <c r="E69" s="62"/>
      <c r="F69" s="62"/>
      <c r="G69" s="62"/>
    </row>
    <row r="70" spans="1:7" x14ac:dyDescent="0.25">
      <c r="A70" s="124" t="s">
        <v>192</v>
      </c>
      <c r="B70" s="62"/>
      <c r="C70" s="62"/>
      <c r="D70" s="133"/>
      <c r="E70" s="154">
        <f>D61+D62+D63+D68</f>
        <v>0</v>
      </c>
      <c r="F70" s="62"/>
      <c r="G70" s="62"/>
    </row>
    <row r="71" spans="1:7" x14ac:dyDescent="0.25">
      <c r="A71" s="62"/>
      <c r="C71" s="62"/>
      <c r="D71" s="62"/>
      <c r="E71" s="62"/>
      <c r="F71" s="62"/>
      <c r="G71" s="62"/>
    </row>
    <row r="72" spans="1:7" x14ac:dyDescent="0.25">
      <c r="A72" s="1" t="s">
        <v>131</v>
      </c>
    </row>
    <row r="73" spans="1:7" x14ac:dyDescent="0.25">
      <c r="A73" s="1"/>
    </row>
    <row r="74" spans="1:7" x14ac:dyDescent="0.25">
      <c r="A74" s="126" t="s">
        <v>138</v>
      </c>
    </row>
    <row r="75" spans="1:7" x14ac:dyDescent="0.25">
      <c r="A75" s="126"/>
    </row>
    <row r="76" spans="1:7" ht="25.5" customHeight="1" x14ac:dyDescent="0.25">
      <c r="A76" s="124"/>
      <c r="B76" s="172" t="s">
        <v>132</v>
      </c>
      <c r="C76" s="172"/>
      <c r="D76" s="172"/>
      <c r="E76" s="172"/>
      <c r="F76" s="172"/>
      <c r="G76" s="172"/>
    </row>
    <row r="77" spans="1:7" x14ac:dyDescent="0.25">
      <c r="A77" s="124"/>
      <c r="B77" s="124"/>
      <c r="C77" s="124"/>
      <c r="D77" s="124"/>
      <c r="E77" s="124"/>
      <c r="F77" s="124"/>
      <c r="G77" s="124"/>
    </row>
    <row r="78" spans="1:7" ht="32.25" customHeight="1" x14ac:dyDescent="0.25">
      <c r="A78" s="124"/>
      <c r="B78" s="172" t="s">
        <v>133</v>
      </c>
      <c r="C78" s="172"/>
      <c r="D78" s="172"/>
      <c r="E78" s="172"/>
      <c r="F78" s="172"/>
      <c r="G78" s="172"/>
    </row>
    <row r="79" spans="1:7" x14ac:dyDescent="0.25">
      <c r="A79" s="124"/>
      <c r="B79" s="124"/>
      <c r="C79" s="124"/>
      <c r="D79" s="124"/>
      <c r="E79" s="124"/>
      <c r="F79" s="124"/>
      <c r="G79" s="124"/>
    </row>
    <row r="80" spans="1:7" ht="27" customHeight="1" x14ac:dyDescent="0.25">
      <c r="A80" s="124"/>
      <c r="B80" s="172" t="s">
        <v>134</v>
      </c>
      <c r="C80" s="172"/>
      <c r="D80" s="172"/>
      <c r="E80" s="172"/>
      <c r="F80" s="172"/>
      <c r="G80" s="172"/>
    </row>
    <row r="81" spans="1:7" x14ac:dyDescent="0.25">
      <c r="A81" s="124"/>
      <c r="B81" s="124"/>
      <c r="C81" s="124"/>
      <c r="D81" s="124"/>
      <c r="E81" s="124"/>
      <c r="F81" s="124"/>
      <c r="G81" s="124"/>
    </row>
    <row r="82" spans="1:7" x14ac:dyDescent="0.25">
      <c r="A82" s="124"/>
      <c r="B82" s="124" t="s">
        <v>135</v>
      </c>
      <c r="C82" s="124"/>
      <c r="D82" s="124"/>
      <c r="E82" s="124"/>
      <c r="F82" s="124"/>
      <c r="G82" s="124"/>
    </row>
    <row r="83" spans="1:7" x14ac:dyDescent="0.25">
      <c r="A83" s="124"/>
      <c r="B83" s="124"/>
      <c r="C83" s="124"/>
      <c r="D83" s="124"/>
      <c r="E83" s="124"/>
      <c r="F83" s="124"/>
      <c r="G83" s="124"/>
    </row>
    <row r="84" spans="1:7" ht="27.75" customHeight="1" x14ac:dyDescent="0.25">
      <c r="A84" s="124"/>
      <c r="B84" s="172" t="s">
        <v>136</v>
      </c>
      <c r="C84" s="172"/>
      <c r="D84" s="172"/>
      <c r="E84" s="172"/>
      <c r="F84" s="172"/>
      <c r="G84" s="172"/>
    </row>
    <row r="85" spans="1:7" x14ac:dyDescent="0.25">
      <c r="A85" s="124"/>
      <c r="B85" s="124"/>
      <c r="C85" s="124"/>
      <c r="D85" s="124"/>
      <c r="E85" s="124"/>
      <c r="F85" s="124"/>
      <c r="G85" s="124"/>
    </row>
    <row r="86" spans="1:7" ht="30" customHeight="1" x14ac:dyDescent="0.25">
      <c r="A86" s="124"/>
      <c r="B86" s="172" t="s">
        <v>139</v>
      </c>
      <c r="C86" s="172"/>
      <c r="D86" s="172"/>
      <c r="E86" s="172"/>
      <c r="F86" s="172"/>
      <c r="G86" s="172"/>
    </row>
    <row r="87" spans="1:7" x14ac:dyDescent="0.25">
      <c r="A87" s="124"/>
      <c r="B87" s="125"/>
      <c r="C87" s="125"/>
      <c r="D87" s="125"/>
      <c r="E87" s="125"/>
      <c r="F87" s="125"/>
      <c r="G87" s="125"/>
    </row>
    <row r="88" spans="1:7" ht="38.25" customHeight="1" x14ac:dyDescent="0.25">
      <c r="A88" s="124"/>
      <c r="B88" s="172" t="s">
        <v>137</v>
      </c>
      <c r="C88" s="172"/>
      <c r="D88" s="172"/>
      <c r="E88" s="172"/>
      <c r="F88" s="172"/>
      <c r="G88" s="172"/>
    </row>
    <row r="89" spans="1:7" ht="14.25" customHeight="1" x14ac:dyDescent="0.25">
      <c r="A89" s="124"/>
      <c r="B89" s="125"/>
      <c r="C89" s="125"/>
      <c r="D89" s="125"/>
      <c r="E89" s="125"/>
      <c r="F89" s="125"/>
      <c r="G89" s="125"/>
    </row>
    <row r="90" spans="1:7" ht="36.75" customHeight="1" x14ac:dyDescent="0.25">
      <c r="A90" s="124"/>
      <c r="B90" s="172" t="s">
        <v>140</v>
      </c>
      <c r="C90" s="172"/>
      <c r="D90" s="172"/>
      <c r="E90" s="172"/>
      <c r="F90" s="172"/>
      <c r="G90" s="172"/>
    </row>
    <row r="92" spans="1:7" ht="77.25" customHeight="1" x14ac:dyDescent="0.25">
      <c r="A92" s="168" t="s">
        <v>142</v>
      </c>
      <c r="B92" s="169"/>
      <c r="C92" s="169"/>
      <c r="D92" s="169"/>
      <c r="E92" s="169"/>
      <c r="F92" s="169"/>
      <c r="G92" s="169"/>
    </row>
    <row r="93" spans="1:7" ht="19.5" customHeight="1" x14ac:dyDescent="0.25">
      <c r="A93" s="127"/>
      <c r="B93" s="124"/>
      <c r="C93" s="62" t="s">
        <v>143</v>
      </c>
      <c r="D93" s="123"/>
      <c r="E93" s="123"/>
      <c r="F93" s="123"/>
      <c r="G93" s="123"/>
    </row>
    <row r="95" spans="1:7" x14ac:dyDescent="0.25">
      <c r="A95" s="62" t="s">
        <v>176</v>
      </c>
      <c r="B95" s="62"/>
      <c r="C95" s="62"/>
      <c r="D95" s="62"/>
      <c r="E95" s="62"/>
      <c r="F95" s="62"/>
      <c r="G95" s="62"/>
    </row>
    <row r="96" spans="1:7" x14ac:dyDescent="0.25">
      <c r="A96" s="62"/>
      <c r="B96" s="62"/>
      <c r="C96" s="62"/>
      <c r="D96" s="62"/>
      <c r="E96" s="62"/>
      <c r="F96" s="62"/>
      <c r="G96" s="62"/>
    </row>
    <row r="97" spans="1:7" x14ac:dyDescent="0.25">
      <c r="A97" s="124"/>
      <c r="B97" s="62" t="s">
        <v>148</v>
      </c>
      <c r="C97" s="62"/>
      <c r="D97" s="62"/>
      <c r="E97" s="62"/>
      <c r="F97" s="62"/>
      <c r="G97" s="62"/>
    </row>
    <row r="98" spans="1:7" x14ac:dyDescent="0.25">
      <c r="A98" s="62"/>
      <c r="B98" s="62"/>
      <c r="C98" s="62"/>
      <c r="D98" s="62"/>
      <c r="E98" s="62"/>
      <c r="F98" s="62"/>
      <c r="G98" s="62"/>
    </row>
    <row r="99" spans="1:7" x14ac:dyDescent="0.25">
      <c r="A99" s="124"/>
      <c r="B99" s="62" t="s">
        <v>180</v>
      </c>
      <c r="C99" s="62"/>
      <c r="D99" s="62"/>
      <c r="E99" s="62"/>
      <c r="F99" s="62"/>
      <c r="G99" s="62"/>
    </row>
    <row r="100" spans="1:7" x14ac:dyDescent="0.25">
      <c r="A100" s="62"/>
      <c r="B100" s="62"/>
      <c r="C100" s="62"/>
      <c r="D100" s="62"/>
      <c r="E100" s="62"/>
      <c r="F100" s="62"/>
      <c r="G100" s="62"/>
    </row>
    <row r="101" spans="1:7" x14ac:dyDescent="0.25">
      <c r="A101" s="124"/>
      <c r="B101" s="62" t="s">
        <v>146</v>
      </c>
      <c r="C101" s="62"/>
      <c r="D101" s="62"/>
      <c r="E101" s="62"/>
      <c r="F101" s="62"/>
      <c r="G101" s="62"/>
    </row>
    <row r="102" spans="1:7" x14ac:dyDescent="0.25">
      <c r="A102" s="62"/>
      <c r="B102" s="62"/>
      <c r="C102" s="62"/>
      <c r="D102" s="62"/>
      <c r="E102" s="62"/>
      <c r="F102" s="62"/>
      <c r="G102" s="62"/>
    </row>
    <row r="103" spans="1:7" x14ac:dyDescent="0.25">
      <c r="A103" s="124"/>
      <c r="B103" s="62" t="s">
        <v>181</v>
      </c>
      <c r="C103" s="62"/>
      <c r="D103" s="62"/>
      <c r="E103" s="62"/>
      <c r="F103" s="62"/>
      <c r="G103" s="62"/>
    </row>
    <row r="104" spans="1:7" x14ac:dyDescent="0.25">
      <c r="A104" s="124"/>
      <c r="B104" s="62"/>
      <c r="C104" s="62"/>
      <c r="D104" s="62"/>
      <c r="E104" s="62"/>
      <c r="F104" s="62"/>
      <c r="G104" s="62"/>
    </row>
    <row r="105" spans="1:7" x14ac:dyDescent="0.25">
      <c r="A105" s="124"/>
      <c r="B105" s="62" t="s">
        <v>183</v>
      </c>
      <c r="C105" s="62"/>
      <c r="D105" s="62"/>
      <c r="E105" s="62"/>
      <c r="F105" s="62"/>
      <c r="G105" s="62"/>
    </row>
    <row r="106" spans="1:7" x14ac:dyDescent="0.25">
      <c r="A106" s="124"/>
      <c r="B106" s="62"/>
      <c r="C106" s="62"/>
      <c r="D106" s="62"/>
      <c r="E106" s="62"/>
      <c r="F106" s="62"/>
      <c r="G106" s="62"/>
    </row>
    <row r="107" spans="1:7" ht="14.25" customHeight="1" x14ac:dyDescent="0.25">
      <c r="A107" s="124"/>
      <c r="B107" s="62" t="s">
        <v>182</v>
      </c>
      <c r="C107" s="62"/>
      <c r="D107" s="62"/>
      <c r="E107" s="62"/>
      <c r="F107" s="62"/>
      <c r="G107" s="62"/>
    </row>
    <row r="108" spans="1:7" x14ac:dyDescent="0.25">
      <c r="A108" s="62"/>
      <c r="B108" s="62"/>
      <c r="C108" s="62"/>
      <c r="D108" s="62"/>
      <c r="E108" s="62"/>
      <c r="F108" s="62"/>
      <c r="G108" s="62"/>
    </row>
    <row r="109" spans="1:7" x14ac:dyDescent="0.25">
      <c r="A109" s="62" t="s">
        <v>177</v>
      </c>
      <c r="B109" s="62"/>
      <c r="C109" s="62"/>
      <c r="D109" s="62"/>
      <c r="E109" s="62"/>
      <c r="F109" s="62"/>
      <c r="G109" s="62"/>
    </row>
    <row r="110" spans="1:7" x14ac:dyDescent="0.25">
      <c r="A110" s="62"/>
      <c r="B110" s="62"/>
      <c r="C110" s="62"/>
      <c r="D110" s="62"/>
      <c r="E110" s="62"/>
      <c r="F110" s="62"/>
      <c r="G110" s="62"/>
    </row>
    <row r="111" spans="1:7" x14ac:dyDescent="0.25">
      <c r="A111" s="124"/>
      <c r="B111" s="62" t="s">
        <v>178</v>
      </c>
      <c r="C111" s="62"/>
      <c r="D111" s="62"/>
      <c r="E111" s="62"/>
      <c r="F111" s="62"/>
      <c r="G111" s="62"/>
    </row>
    <row r="112" spans="1:7" x14ac:dyDescent="0.25">
      <c r="A112" s="62"/>
      <c r="B112" s="62"/>
      <c r="C112" s="62"/>
      <c r="D112" s="62"/>
      <c r="E112" s="62"/>
      <c r="F112" s="62"/>
      <c r="G112" s="62"/>
    </row>
    <row r="113" spans="1:7" x14ac:dyDescent="0.25">
      <c r="A113" s="124"/>
      <c r="B113" s="62" t="s">
        <v>147</v>
      </c>
      <c r="C113" s="62"/>
      <c r="D113" s="62"/>
      <c r="E113" s="62"/>
      <c r="F113" s="62"/>
      <c r="G113" s="62"/>
    </row>
    <row r="114" spans="1:7" x14ac:dyDescent="0.25">
      <c r="A114" s="62"/>
      <c r="B114" s="62"/>
      <c r="C114" s="62"/>
      <c r="D114" s="62"/>
      <c r="E114" s="62"/>
      <c r="F114" s="62"/>
      <c r="G114" s="62"/>
    </row>
    <row r="115" spans="1:7" x14ac:dyDescent="0.25">
      <c r="A115" s="62" t="s">
        <v>179</v>
      </c>
      <c r="D115" s="62"/>
      <c r="E115" s="62"/>
      <c r="F115" s="62"/>
      <c r="G115" s="62"/>
    </row>
    <row r="116" spans="1:7" x14ac:dyDescent="0.25">
      <c r="A116" s="62"/>
      <c r="B116" s="62"/>
      <c r="C116" s="62"/>
      <c r="D116" s="62"/>
      <c r="E116" s="62"/>
      <c r="F116" s="62"/>
      <c r="G116" s="62"/>
    </row>
    <row r="117" spans="1:7" x14ac:dyDescent="0.25">
      <c r="A117" s="124"/>
      <c r="B117" s="62" t="s">
        <v>184</v>
      </c>
      <c r="C117" s="62"/>
      <c r="D117" s="62"/>
      <c r="E117" s="62"/>
      <c r="F117" s="62"/>
      <c r="G117" s="62"/>
    </row>
    <row r="118" spans="1:7" x14ac:dyDescent="0.25">
      <c r="A118" s="62"/>
      <c r="B118" s="62"/>
      <c r="C118" s="62"/>
      <c r="D118" s="62"/>
      <c r="E118" s="62"/>
      <c r="F118" s="62"/>
      <c r="G118" s="62"/>
    </row>
    <row r="119" spans="1:7" x14ac:dyDescent="0.25">
      <c r="A119" s="124"/>
      <c r="B119" s="62" t="s">
        <v>185</v>
      </c>
      <c r="C119" s="62"/>
      <c r="D119" s="62"/>
      <c r="E119" s="62"/>
      <c r="F119" s="62"/>
      <c r="G119" s="62"/>
    </row>
    <row r="120" spans="1:7" x14ac:dyDescent="0.25">
      <c r="A120" s="124"/>
      <c r="B120" s="62"/>
      <c r="C120" s="62"/>
      <c r="D120" s="62"/>
      <c r="E120" s="62"/>
      <c r="F120" s="62"/>
      <c r="G120" s="62"/>
    </row>
    <row r="121" spans="1:7" x14ac:dyDescent="0.25">
      <c r="A121" s="134" t="s">
        <v>169</v>
      </c>
      <c r="B121" s="62"/>
      <c r="C121" s="62"/>
      <c r="D121" s="62"/>
      <c r="E121" s="62"/>
      <c r="F121" s="62"/>
      <c r="G121" s="62"/>
    </row>
    <row r="122" spans="1:7" x14ac:dyDescent="0.25">
      <c r="A122" s="124"/>
      <c r="B122" s="135" t="s">
        <v>170</v>
      </c>
      <c r="C122" s="62"/>
      <c r="D122" s="62"/>
      <c r="E122" s="62"/>
      <c r="F122" s="62"/>
      <c r="G122" s="62"/>
    </row>
    <row r="123" spans="1:7" x14ac:dyDescent="0.25">
      <c r="A123" s="172" t="s">
        <v>186</v>
      </c>
      <c r="B123" s="172"/>
      <c r="C123" s="172"/>
      <c r="D123" s="172"/>
      <c r="E123" s="172"/>
      <c r="F123" s="172"/>
      <c r="G123" s="172"/>
    </row>
    <row r="124" spans="1:7" ht="27" customHeight="1" x14ac:dyDescent="0.25">
      <c r="A124" s="172"/>
      <c r="B124" s="172"/>
      <c r="C124" s="172"/>
      <c r="D124" s="172"/>
      <c r="E124" s="172"/>
      <c r="F124" s="172"/>
      <c r="G124" s="172"/>
    </row>
    <row r="126" spans="1:7" ht="45.75" customHeight="1" x14ac:dyDescent="0.25">
      <c r="A126" s="167" t="s">
        <v>141</v>
      </c>
      <c r="B126" s="168"/>
      <c r="C126" s="168"/>
      <c r="D126" s="168"/>
      <c r="E126" s="168"/>
      <c r="F126" s="168"/>
      <c r="G126" s="168"/>
    </row>
    <row r="127" spans="1:7" ht="39" customHeight="1" x14ac:dyDescent="0.25">
      <c r="A127" s="136"/>
      <c r="B127" s="137"/>
      <c r="C127" s="137"/>
      <c r="D127" s="137"/>
      <c r="E127" s="137"/>
      <c r="F127" s="137"/>
      <c r="G127" s="137"/>
    </row>
    <row r="128" spans="1:7" x14ac:dyDescent="0.25">
      <c r="A128" s="131"/>
      <c r="B128" s="127"/>
      <c r="C128" s="127"/>
      <c r="D128" s="127"/>
      <c r="E128" s="127"/>
      <c r="F128" s="127"/>
      <c r="G128" s="127"/>
    </row>
    <row r="129" spans="1:7" x14ac:dyDescent="0.25">
      <c r="A129" s="128"/>
      <c r="B129" s="129"/>
      <c r="C129" s="129"/>
      <c r="D129" s="129"/>
      <c r="E129" s="130"/>
      <c r="F129" s="129"/>
      <c r="G129" s="130"/>
    </row>
    <row r="130" spans="1:7" x14ac:dyDescent="0.25">
      <c r="A130" s="170" t="s">
        <v>144</v>
      </c>
      <c r="B130" s="170"/>
      <c r="C130" s="170"/>
      <c r="D130" s="170"/>
      <c r="E130" s="170"/>
      <c r="F130" s="170"/>
      <c r="G130" s="170"/>
    </row>
    <row r="131" spans="1:7" x14ac:dyDescent="0.25">
      <c r="A131" s="171" t="s">
        <v>145</v>
      </c>
      <c r="B131" s="171"/>
      <c r="C131" s="171"/>
      <c r="D131" s="171"/>
      <c r="E131" s="171"/>
      <c r="F131" s="171"/>
      <c r="G131" s="171"/>
    </row>
  </sheetData>
  <mergeCells count="27">
    <mergeCell ref="B76:G76"/>
    <mergeCell ref="B84:G84"/>
    <mergeCell ref="A54:B54"/>
    <mergeCell ref="A53:B53"/>
    <mergeCell ref="A123:G124"/>
    <mergeCell ref="B88:G88"/>
    <mergeCell ref="B90:G90"/>
    <mergeCell ref="A126:G126"/>
    <mergeCell ref="A92:G92"/>
    <mergeCell ref="A130:G130"/>
    <mergeCell ref="A131:G131"/>
    <mergeCell ref="B78:G78"/>
    <mergeCell ref="B80:G80"/>
    <mergeCell ref="B86:G86"/>
    <mergeCell ref="A1:B1"/>
    <mergeCell ref="A2:B2"/>
    <mergeCell ref="A3:B3"/>
    <mergeCell ref="A4:B4"/>
    <mergeCell ref="F4:G4"/>
    <mergeCell ref="A8:C8"/>
    <mergeCell ref="C18:G18"/>
    <mergeCell ref="A14:G14"/>
    <mergeCell ref="C22:D22"/>
    <mergeCell ref="C42:D42"/>
    <mergeCell ref="C37:D37"/>
    <mergeCell ref="C38:D38"/>
    <mergeCell ref="A15:G16"/>
  </mergeCells>
  <pageMargins left="0.7" right="0.7" top="0.78740157499999996" bottom="0.78740157499999996" header="0.3" footer="0.3"/>
  <pageSetup paperSize="9" orientation="portrait" r:id="rId1"/>
  <headerFooter>
    <oddFooter>&amp;C&amp;10&amp;P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8" r:id="rId4" name="Check Box 8">
              <controlPr defaultSize="0" autoFill="0" autoLine="0" autoPict="0">
                <anchor moveWithCells="1">
                  <from>
                    <xdr:col>0</xdr:col>
                    <xdr:colOff>295275</xdr:colOff>
                    <xdr:row>75</xdr:row>
                    <xdr:rowOff>0</xdr:rowOff>
                  </from>
                  <to>
                    <xdr:col>1</xdr:col>
                    <xdr:colOff>485775</xdr:colOff>
                    <xdr:row>75</xdr:row>
                    <xdr:rowOff>209550</xdr:rowOff>
                  </to>
                </anchor>
              </controlPr>
            </control>
          </mc:Choice>
        </mc:AlternateContent>
        <mc:AlternateContent xmlns:mc="http://schemas.openxmlformats.org/markup-compatibility/2006">
          <mc:Choice Requires="x14">
            <control shapeId="5129" r:id="rId5" name="Check Box 9">
              <controlPr defaultSize="0" autoFill="0" autoLine="0" autoPict="0">
                <anchor moveWithCells="1">
                  <from>
                    <xdr:col>0</xdr:col>
                    <xdr:colOff>295275</xdr:colOff>
                    <xdr:row>76</xdr:row>
                    <xdr:rowOff>190500</xdr:rowOff>
                  </from>
                  <to>
                    <xdr:col>1</xdr:col>
                    <xdr:colOff>485775</xdr:colOff>
                    <xdr:row>77</xdr:row>
                    <xdr:rowOff>209550</xdr:rowOff>
                  </to>
                </anchor>
              </controlPr>
            </control>
          </mc:Choice>
        </mc:AlternateContent>
        <mc:AlternateContent xmlns:mc="http://schemas.openxmlformats.org/markup-compatibility/2006">
          <mc:Choice Requires="x14">
            <control shapeId="5130" r:id="rId6" name="Check Box 10">
              <controlPr defaultSize="0" autoFill="0" autoLine="0" autoPict="0">
                <anchor moveWithCells="1">
                  <from>
                    <xdr:col>0</xdr:col>
                    <xdr:colOff>295275</xdr:colOff>
                    <xdr:row>78</xdr:row>
                    <xdr:rowOff>190500</xdr:rowOff>
                  </from>
                  <to>
                    <xdr:col>1</xdr:col>
                    <xdr:colOff>485775</xdr:colOff>
                    <xdr:row>79</xdr:row>
                    <xdr:rowOff>209550</xdr:rowOff>
                  </to>
                </anchor>
              </controlPr>
            </control>
          </mc:Choice>
        </mc:AlternateContent>
        <mc:AlternateContent xmlns:mc="http://schemas.openxmlformats.org/markup-compatibility/2006">
          <mc:Choice Requires="x14">
            <control shapeId="5131" r:id="rId7" name="Check Box 11">
              <controlPr defaultSize="0" autoFill="0" autoLine="0" autoPict="0">
                <anchor moveWithCells="1">
                  <from>
                    <xdr:col>0</xdr:col>
                    <xdr:colOff>295275</xdr:colOff>
                    <xdr:row>80</xdr:row>
                    <xdr:rowOff>190500</xdr:rowOff>
                  </from>
                  <to>
                    <xdr:col>1</xdr:col>
                    <xdr:colOff>485775</xdr:colOff>
                    <xdr:row>82</xdr:row>
                    <xdr:rowOff>19050</xdr:rowOff>
                  </to>
                </anchor>
              </controlPr>
            </control>
          </mc:Choice>
        </mc:AlternateContent>
        <mc:AlternateContent xmlns:mc="http://schemas.openxmlformats.org/markup-compatibility/2006">
          <mc:Choice Requires="x14">
            <control shapeId="5132" r:id="rId8" name="Check Box 12">
              <controlPr defaultSize="0" autoFill="0" autoLine="0" autoPict="0">
                <anchor moveWithCells="1">
                  <from>
                    <xdr:col>0</xdr:col>
                    <xdr:colOff>295275</xdr:colOff>
                    <xdr:row>82</xdr:row>
                    <xdr:rowOff>190500</xdr:rowOff>
                  </from>
                  <to>
                    <xdr:col>1</xdr:col>
                    <xdr:colOff>485775</xdr:colOff>
                    <xdr:row>83</xdr:row>
                    <xdr:rowOff>209550</xdr:rowOff>
                  </to>
                </anchor>
              </controlPr>
            </control>
          </mc:Choice>
        </mc:AlternateContent>
        <mc:AlternateContent xmlns:mc="http://schemas.openxmlformats.org/markup-compatibility/2006">
          <mc:Choice Requires="x14">
            <control shapeId="5133" r:id="rId9" name="Check Box 13">
              <controlPr defaultSize="0" autoFill="0" autoLine="0" autoPict="0">
                <anchor moveWithCells="1">
                  <from>
                    <xdr:col>0</xdr:col>
                    <xdr:colOff>295275</xdr:colOff>
                    <xdr:row>84</xdr:row>
                    <xdr:rowOff>190500</xdr:rowOff>
                  </from>
                  <to>
                    <xdr:col>1</xdr:col>
                    <xdr:colOff>485775</xdr:colOff>
                    <xdr:row>85</xdr:row>
                    <xdr:rowOff>209550</xdr:rowOff>
                  </to>
                </anchor>
              </controlPr>
            </control>
          </mc:Choice>
        </mc:AlternateContent>
        <mc:AlternateContent xmlns:mc="http://schemas.openxmlformats.org/markup-compatibility/2006">
          <mc:Choice Requires="x14">
            <control shapeId="5134" r:id="rId10" name="Check Box 14">
              <controlPr defaultSize="0" autoFill="0" autoLine="0" autoPict="0">
                <anchor moveWithCells="1">
                  <from>
                    <xdr:col>0</xdr:col>
                    <xdr:colOff>295275</xdr:colOff>
                    <xdr:row>88</xdr:row>
                    <xdr:rowOff>190500</xdr:rowOff>
                  </from>
                  <to>
                    <xdr:col>1</xdr:col>
                    <xdr:colOff>485775</xdr:colOff>
                    <xdr:row>89</xdr:row>
                    <xdr:rowOff>209550</xdr:rowOff>
                  </to>
                </anchor>
              </controlPr>
            </control>
          </mc:Choice>
        </mc:AlternateContent>
        <mc:AlternateContent xmlns:mc="http://schemas.openxmlformats.org/markup-compatibility/2006">
          <mc:Choice Requires="x14">
            <control shapeId="5135" r:id="rId11" name="Check Box 15">
              <controlPr defaultSize="0" autoFill="0" autoLine="0" autoPict="0">
                <anchor moveWithCells="1">
                  <from>
                    <xdr:col>0</xdr:col>
                    <xdr:colOff>295275</xdr:colOff>
                    <xdr:row>75</xdr:row>
                    <xdr:rowOff>0</xdr:rowOff>
                  </from>
                  <to>
                    <xdr:col>1</xdr:col>
                    <xdr:colOff>485775</xdr:colOff>
                    <xdr:row>75</xdr:row>
                    <xdr:rowOff>209550</xdr:rowOff>
                  </to>
                </anchor>
              </controlPr>
            </control>
          </mc:Choice>
        </mc:AlternateContent>
        <mc:AlternateContent xmlns:mc="http://schemas.openxmlformats.org/markup-compatibility/2006">
          <mc:Choice Requires="x14">
            <control shapeId="5136" r:id="rId12" name="Check Box 16">
              <controlPr defaultSize="0" autoFill="0" autoLine="0" autoPict="0">
                <anchor moveWithCells="1">
                  <from>
                    <xdr:col>0</xdr:col>
                    <xdr:colOff>295275</xdr:colOff>
                    <xdr:row>86</xdr:row>
                    <xdr:rowOff>190500</xdr:rowOff>
                  </from>
                  <to>
                    <xdr:col>1</xdr:col>
                    <xdr:colOff>485775</xdr:colOff>
                    <xdr:row>87</xdr:row>
                    <xdr:rowOff>209550</xdr:rowOff>
                  </to>
                </anchor>
              </controlPr>
            </control>
          </mc:Choice>
        </mc:AlternateContent>
        <mc:AlternateContent xmlns:mc="http://schemas.openxmlformats.org/markup-compatibility/2006">
          <mc:Choice Requires="x14">
            <control shapeId="5140" r:id="rId13" name="Check Box 20">
              <controlPr defaultSize="0" autoFill="0" autoLine="0" autoPict="0">
                <anchor moveWithCells="1">
                  <from>
                    <xdr:col>1</xdr:col>
                    <xdr:colOff>285750</xdr:colOff>
                    <xdr:row>92</xdr:row>
                    <xdr:rowOff>19050</xdr:rowOff>
                  </from>
                  <to>
                    <xdr:col>2</xdr:col>
                    <xdr:colOff>466725</xdr:colOff>
                    <xdr:row>92</xdr:row>
                    <xdr:rowOff>228600</xdr:rowOff>
                  </to>
                </anchor>
              </controlPr>
            </control>
          </mc:Choice>
        </mc:AlternateContent>
        <mc:AlternateContent xmlns:mc="http://schemas.openxmlformats.org/markup-compatibility/2006">
          <mc:Choice Requires="x14">
            <control shapeId="5141" r:id="rId14" name="Check Box 21">
              <controlPr defaultSize="0" autoFill="0" autoLine="0" autoPict="0">
                <anchor moveWithCells="1">
                  <from>
                    <xdr:col>0</xdr:col>
                    <xdr:colOff>285750</xdr:colOff>
                    <xdr:row>96</xdr:row>
                    <xdr:rowOff>19050</xdr:rowOff>
                  </from>
                  <to>
                    <xdr:col>1</xdr:col>
                    <xdr:colOff>476250</xdr:colOff>
                    <xdr:row>97</xdr:row>
                    <xdr:rowOff>38100</xdr:rowOff>
                  </to>
                </anchor>
              </controlPr>
            </control>
          </mc:Choice>
        </mc:AlternateContent>
        <mc:AlternateContent xmlns:mc="http://schemas.openxmlformats.org/markup-compatibility/2006">
          <mc:Choice Requires="x14">
            <control shapeId="5142" r:id="rId15" name="Check Box 22">
              <controlPr defaultSize="0" autoFill="0" autoLine="0" autoPict="0">
                <anchor moveWithCells="1">
                  <from>
                    <xdr:col>0</xdr:col>
                    <xdr:colOff>285750</xdr:colOff>
                    <xdr:row>112</xdr:row>
                    <xdr:rowOff>19050</xdr:rowOff>
                  </from>
                  <to>
                    <xdr:col>1</xdr:col>
                    <xdr:colOff>476250</xdr:colOff>
                    <xdr:row>113</xdr:row>
                    <xdr:rowOff>38100</xdr:rowOff>
                  </to>
                </anchor>
              </controlPr>
            </control>
          </mc:Choice>
        </mc:AlternateContent>
        <mc:AlternateContent xmlns:mc="http://schemas.openxmlformats.org/markup-compatibility/2006">
          <mc:Choice Requires="x14">
            <control shapeId="5143" r:id="rId16" name="Check Box 23">
              <controlPr defaultSize="0" autoFill="0" autoLine="0" autoPict="0">
                <anchor moveWithCells="1">
                  <from>
                    <xdr:col>0</xdr:col>
                    <xdr:colOff>285750</xdr:colOff>
                    <xdr:row>98</xdr:row>
                    <xdr:rowOff>19050</xdr:rowOff>
                  </from>
                  <to>
                    <xdr:col>1</xdr:col>
                    <xdr:colOff>476250</xdr:colOff>
                    <xdr:row>99</xdr:row>
                    <xdr:rowOff>38100</xdr:rowOff>
                  </to>
                </anchor>
              </controlPr>
            </control>
          </mc:Choice>
        </mc:AlternateContent>
        <mc:AlternateContent xmlns:mc="http://schemas.openxmlformats.org/markup-compatibility/2006">
          <mc:Choice Requires="x14">
            <control shapeId="5144" r:id="rId17" name="Check Box 24">
              <controlPr defaultSize="0" autoFill="0" autoLine="0" autoPict="0">
                <anchor moveWithCells="1">
                  <from>
                    <xdr:col>0</xdr:col>
                    <xdr:colOff>285750</xdr:colOff>
                    <xdr:row>100</xdr:row>
                    <xdr:rowOff>19050</xdr:rowOff>
                  </from>
                  <to>
                    <xdr:col>1</xdr:col>
                    <xdr:colOff>476250</xdr:colOff>
                    <xdr:row>101</xdr:row>
                    <xdr:rowOff>38100</xdr:rowOff>
                  </to>
                </anchor>
              </controlPr>
            </control>
          </mc:Choice>
        </mc:AlternateContent>
        <mc:AlternateContent xmlns:mc="http://schemas.openxmlformats.org/markup-compatibility/2006">
          <mc:Choice Requires="x14">
            <control shapeId="5145" r:id="rId18" name="Check Box 25">
              <controlPr defaultSize="0" autoFill="0" autoLine="0" autoPict="0">
                <anchor moveWithCells="1">
                  <from>
                    <xdr:col>0</xdr:col>
                    <xdr:colOff>285750</xdr:colOff>
                    <xdr:row>116</xdr:row>
                    <xdr:rowOff>0</xdr:rowOff>
                  </from>
                  <to>
                    <xdr:col>1</xdr:col>
                    <xdr:colOff>476250</xdr:colOff>
                    <xdr:row>117</xdr:row>
                    <xdr:rowOff>19050</xdr:rowOff>
                  </to>
                </anchor>
              </controlPr>
            </control>
          </mc:Choice>
        </mc:AlternateContent>
        <mc:AlternateContent xmlns:mc="http://schemas.openxmlformats.org/markup-compatibility/2006">
          <mc:Choice Requires="x14">
            <control shapeId="5146" r:id="rId19" name="Check Box 26">
              <controlPr defaultSize="0" autoFill="0" autoLine="0" autoPict="0">
                <anchor moveWithCells="1">
                  <from>
                    <xdr:col>0</xdr:col>
                    <xdr:colOff>285750</xdr:colOff>
                    <xdr:row>116</xdr:row>
                    <xdr:rowOff>19050</xdr:rowOff>
                  </from>
                  <to>
                    <xdr:col>1</xdr:col>
                    <xdr:colOff>476250</xdr:colOff>
                    <xdr:row>117</xdr:row>
                    <xdr:rowOff>38100</xdr:rowOff>
                  </to>
                </anchor>
              </controlPr>
            </control>
          </mc:Choice>
        </mc:AlternateContent>
        <mc:AlternateContent xmlns:mc="http://schemas.openxmlformats.org/markup-compatibility/2006">
          <mc:Choice Requires="x14">
            <control shapeId="5147" r:id="rId20" name="Check Box 27">
              <controlPr defaultSize="0" autoFill="0" autoLine="0" autoPict="0">
                <anchor moveWithCells="1">
                  <from>
                    <xdr:col>0</xdr:col>
                    <xdr:colOff>285750</xdr:colOff>
                    <xdr:row>102</xdr:row>
                    <xdr:rowOff>19050</xdr:rowOff>
                  </from>
                  <to>
                    <xdr:col>1</xdr:col>
                    <xdr:colOff>476250</xdr:colOff>
                    <xdr:row>103</xdr:row>
                    <xdr:rowOff>38100</xdr:rowOff>
                  </to>
                </anchor>
              </controlPr>
            </control>
          </mc:Choice>
        </mc:AlternateContent>
        <mc:AlternateContent xmlns:mc="http://schemas.openxmlformats.org/markup-compatibility/2006">
          <mc:Choice Requires="x14">
            <control shapeId="5149" r:id="rId21" name="Check Box 29">
              <controlPr defaultSize="0" autoFill="0" autoLine="0" autoPict="0">
                <anchor moveWithCells="1">
                  <from>
                    <xdr:col>0</xdr:col>
                    <xdr:colOff>285750</xdr:colOff>
                    <xdr:row>118</xdr:row>
                    <xdr:rowOff>19050</xdr:rowOff>
                  </from>
                  <to>
                    <xdr:col>1</xdr:col>
                    <xdr:colOff>476250</xdr:colOff>
                    <xdr:row>119</xdr:row>
                    <xdr:rowOff>38100</xdr:rowOff>
                  </to>
                </anchor>
              </controlPr>
            </control>
          </mc:Choice>
        </mc:AlternateContent>
        <mc:AlternateContent xmlns:mc="http://schemas.openxmlformats.org/markup-compatibility/2006">
          <mc:Choice Requires="x14">
            <control shapeId="5150" r:id="rId22" name="Check Box 30">
              <controlPr defaultSize="0" autoFill="0" autoLine="0" autoPict="0">
                <anchor moveWithCells="1">
                  <from>
                    <xdr:col>0</xdr:col>
                    <xdr:colOff>295275</xdr:colOff>
                    <xdr:row>59</xdr:row>
                    <xdr:rowOff>190500</xdr:rowOff>
                  </from>
                  <to>
                    <xdr:col>1</xdr:col>
                    <xdr:colOff>485775</xdr:colOff>
                    <xdr:row>61</xdr:row>
                    <xdr:rowOff>19050</xdr:rowOff>
                  </to>
                </anchor>
              </controlPr>
            </control>
          </mc:Choice>
        </mc:AlternateContent>
        <mc:AlternateContent xmlns:mc="http://schemas.openxmlformats.org/markup-compatibility/2006">
          <mc:Choice Requires="x14">
            <control shapeId="5151" r:id="rId23" name="Check Box 31">
              <controlPr defaultSize="0" autoFill="0" autoLine="0" autoPict="0">
                <anchor moveWithCells="1">
                  <from>
                    <xdr:col>0</xdr:col>
                    <xdr:colOff>295275</xdr:colOff>
                    <xdr:row>60</xdr:row>
                    <xdr:rowOff>190500</xdr:rowOff>
                  </from>
                  <to>
                    <xdr:col>1</xdr:col>
                    <xdr:colOff>485775</xdr:colOff>
                    <xdr:row>62</xdr:row>
                    <xdr:rowOff>19050</xdr:rowOff>
                  </to>
                </anchor>
              </controlPr>
            </control>
          </mc:Choice>
        </mc:AlternateContent>
        <mc:AlternateContent xmlns:mc="http://schemas.openxmlformats.org/markup-compatibility/2006">
          <mc:Choice Requires="x14">
            <control shapeId="5152" r:id="rId24" name="Check Box 32">
              <controlPr defaultSize="0" autoFill="0" autoLine="0" autoPict="0">
                <anchor moveWithCells="1">
                  <from>
                    <xdr:col>0</xdr:col>
                    <xdr:colOff>295275</xdr:colOff>
                    <xdr:row>61</xdr:row>
                    <xdr:rowOff>190500</xdr:rowOff>
                  </from>
                  <to>
                    <xdr:col>1</xdr:col>
                    <xdr:colOff>485775</xdr:colOff>
                    <xdr:row>63</xdr:row>
                    <xdr:rowOff>19050</xdr:rowOff>
                  </to>
                </anchor>
              </controlPr>
            </control>
          </mc:Choice>
        </mc:AlternateContent>
        <mc:AlternateContent xmlns:mc="http://schemas.openxmlformats.org/markup-compatibility/2006">
          <mc:Choice Requires="x14">
            <control shapeId="5153" r:id="rId25" name="Check Box 33">
              <controlPr defaultSize="0" autoFill="0" autoLine="0" autoPict="0">
                <anchor moveWithCells="1">
                  <from>
                    <xdr:col>0</xdr:col>
                    <xdr:colOff>295275</xdr:colOff>
                    <xdr:row>66</xdr:row>
                    <xdr:rowOff>190500</xdr:rowOff>
                  </from>
                  <to>
                    <xdr:col>1</xdr:col>
                    <xdr:colOff>485775</xdr:colOff>
                    <xdr:row>68</xdr:row>
                    <xdr:rowOff>19050</xdr:rowOff>
                  </to>
                </anchor>
              </controlPr>
            </control>
          </mc:Choice>
        </mc:AlternateContent>
        <mc:AlternateContent xmlns:mc="http://schemas.openxmlformats.org/markup-compatibility/2006">
          <mc:Choice Requires="x14">
            <control shapeId="5154" r:id="rId26" name="Check Box 34">
              <controlPr defaultSize="0" autoFill="0" autoLine="0" autoPict="0">
                <anchor moveWithCells="1">
                  <from>
                    <xdr:col>0</xdr:col>
                    <xdr:colOff>285750</xdr:colOff>
                    <xdr:row>110</xdr:row>
                    <xdr:rowOff>19050</xdr:rowOff>
                  </from>
                  <to>
                    <xdr:col>1</xdr:col>
                    <xdr:colOff>476250</xdr:colOff>
                    <xdr:row>111</xdr:row>
                    <xdr:rowOff>38100</xdr:rowOff>
                  </to>
                </anchor>
              </controlPr>
            </control>
          </mc:Choice>
        </mc:AlternateContent>
        <mc:AlternateContent xmlns:mc="http://schemas.openxmlformats.org/markup-compatibility/2006">
          <mc:Choice Requires="x14">
            <control shapeId="5155" r:id="rId27" name="Check Box 35">
              <controlPr defaultSize="0" autoFill="0" autoLine="0" autoPict="0">
                <anchor moveWithCells="1">
                  <from>
                    <xdr:col>0</xdr:col>
                    <xdr:colOff>285750</xdr:colOff>
                    <xdr:row>106</xdr:row>
                    <xdr:rowOff>19050</xdr:rowOff>
                  </from>
                  <to>
                    <xdr:col>1</xdr:col>
                    <xdr:colOff>476250</xdr:colOff>
                    <xdr:row>107</xdr:row>
                    <xdr:rowOff>47625</xdr:rowOff>
                  </to>
                </anchor>
              </controlPr>
            </control>
          </mc:Choice>
        </mc:AlternateContent>
        <mc:AlternateContent xmlns:mc="http://schemas.openxmlformats.org/markup-compatibility/2006">
          <mc:Choice Requires="x14">
            <control shapeId="5156" r:id="rId28" name="Check Box 36">
              <controlPr defaultSize="0" autoFill="0" autoLine="0" autoPict="0">
                <anchor moveWithCells="1">
                  <from>
                    <xdr:col>0</xdr:col>
                    <xdr:colOff>285750</xdr:colOff>
                    <xdr:row>104</xdr:row>
                    <xdr:rowOff>19050</xdr:rowOff>
                  </from>
                  <to>
                    <xdr:col>1</xdr:col>
                    <xdr:colOff>476250</xdr:colOff>
                    <xdr:row>105</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'Dropdown-Listen '!$L$2:$L$3</xm:f>
          </x14:formula1>
          <xm:sqref>C26</xm:sqref>
        </x14:dataValidation>
        <x14:dataValidation type="list" allowBlank="1" showInputMessage="1" showErrorMessage="1">
          <x14:formula1>
            <xm:f>'Dropdown-Listen '!$M$2:$M$4</xm:f>
          </x14:formula1>
          <xm:sqref>C22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5"/>
  <sheetViews>
    <sheetView view="pageLayout" zoomScaleNormal="100" workbookViewId="0">
      <selection activeCell="G37" sqref="G37"/>
    </sheetView>
  </sheetViews>
  <sheetFormatPr baseColWidth="10" defaultRowHeight="15" x14ac:dyDescent="0.25"/>
  <cols>
    <col min="1" max="1" width="24.140625" customWidth="1"/>
    <col min="2" max="2" width="6" customWidth="1"/>
    <col min="3" max="3" width="14" customWidth="1"/>
    <col min="4" max="4" width="6.85546875" customWidth="1"/>
    <col min="5" max="5" width="12.85546875" customWidth="1"/>
    <col min="6" max="6" width="6.5703125" customWidth="1"/>
    <col min="7" max="7" width="13.7109375" customWidth="1"/>
    <col min="8" max="8" width="8.7109375" style="21" customWidth="1"/>
    <col min="9" max="9" width="15.140625" style="1" customWidth="1"/>
    <col min="10" max="10" width="16.42578125" customWidth="1"/>
    <col min="11" max="11" width="20.5703125" customWidth="1"/>
    <col min="12" max="12" width="15.28515625" customWidth="1"/>
  </cols>
  <sheetData>
    <row r="1" spans="1:9" x14ac:dyDescent="0.25">
      <c r="A1" s="1" t="s">
        <v>168</v>
      </c>
    </row>
    <row r="3" spans="1:9" x14ac:dyDescent="0.25">
      <c r="A3" t="s">
        <v>6</v>
      </c>
      <c r="B3" s="7"/>
    </row>
    <row r="4" spans="1:9" x14ac:dyDescent="0.25">
      <c r="A4" t="s">
        <v>7</v>
      </c>
    </row>
    <row r="5" spans="1:9" x14ac:dyDescent="0.25">
      <c r="A5" t="s">
        <v>8</v>
      </c>
      <c r="B5" s="132"/>
    </row>
    <row r="7" spans="1:9" s="6" customFormat="1" ht="31.5" customHeight="1" x14ac:dyDescent="0.25">
      <c r="A7" s="78" t="s">
        <v>21</v>
      </c>
      <c r="B7" s="175" t="s">
        <v>122</v>
      </c>
      <c r="C7" s="175"/>
      <c r="D7" s="175" t="s">
        <v>123</v>
      </c>
      <c r="E7" s="175"/>
      <c r="F7" s="175" t="s">
        <v>123</v>
      </c>
      <c r="G7" s="175"/>
      <c r="H7" s="175" t="s">
        <v>23</v>
      </c>
      <c r="I7" s="175"/>
    </row>
    <row r="8" spans="1:9" s="6" customFormat="1" x14ac:dyDescent="0.25">
      <c r="A8" s="78"/>
      <c r="B8" s="78"/>
      <c r="C8" s="78" t="s">
        <v>125</v>
      </c>
      <c r="D8" s="78"/>
      <c r="E8" s="78" t="s">
        <v>125</v>
      </c>
      <c r="F8" s="78"/>
      <c r="G8" s="78" t="s">
        <v>125</v>
      </c>
      <c r="H8" s="81"/>
      <c r="I8" s="82" t="s">
        <v>125</v>
      </c>
    </row>
    <row r="9" spans="1:9" s="6" customFormat="1" x14ac:dyDescent="0.25">
      <c r="A9" s="4"/>
      <c r="B9" s="83"/>
      <c r="C9" s="83"/>
      <c r="D9" s="83"/>
      <c r="E9" s="83"/>
      <c r="F9" s="83"/>
      <c r="G9" s="83"/>
      <c r="H9" s="84"/>
      <c r="I9" s="85"/>
    </row>
    <row r="10" spans="1:9" s="6" customFormat="1" x14ac:dyDescent="0.25">
      <c r="A10" s="86" t="s">
        <v>24</v>
      </c>
      <c r="B10" s="87"/>
      <c r="C10" s="87">
        <f>SUM(C11:C13)</f>
        <v>0</v>
      </c>
      <c r="D10" s="87"/>
      <c r="E10" s="87">
        <f>SUM(E11:E13)</f>
        <v>0</v>
      </c>
      <c r="F10" s="87"/>
      <c r="G10" s="87">
        <f>SUM(G11:G13)</f>
        <v>0</v>
      </c>
      <c r="H10" s="88"/>
      <c r="I10" s="87">
        <f>C10+E10+G10</f>
        <v>0</v>
      </c>
    </row>
    <row r="11" spans="1:9" s="6" customFormat="1" x14ac:dyDescent="0.25">
      <c r="A11" s="5" t="s">
        <v>56</v>
      </c>
      <c r="B11" s="83"/>
      <c r="C11" s="83"/>
      <c r="D11" s="83"/>
      <c r="E11" s="83"/>
      <c r="F11" s="83"/>
      <c r="G11" s="83"/>
      <c r="H11" s="84"/>
      <c r="I11" s="87">
        <f t="shared" ref="I11:I13" si="0">C11+E11+G11</f>
        <v>0</v>
      </c>
    </row>
    <row r="12" spans="1:9" s="6" customFormat="1" x14ac:dyDescent="0.25">
      <c r="A12" s="5" t="s">
        <v>57</v>
      </c>
      <c r="B12" s="83"/>
      <c r="C12" s="83"/>
      <c r="D12" s="83"/>
      <c r="E12" s="83"/>
      <c r="F12" s="83"/>
      <c r="G12" s="83"/>
      <c r="H12" s="84"/>
      <c r="I12" s="87">
        <f t="shared" si="0"/>
        <v>0</v>
      </c>
    </row>
    <row r="13" spans="1:9" s="6" customFormat="1" x14ac:dyDescent="0.25">
      <c r="A13" s="5" t="s">
        <v>124</v>
      </c>
      <c r="B13" s="83"/>
      <c r="C13" s="83"/>
      <c r="D13" s="83"/>
      <c r="E13" s="83"/>
      <c r="F13" s="83"/>
      <c r="G13" s="83"/>
      <c r="H13" s="84"/>
      <c r="I13" s="87">
        <f t="shared" si="0"/>
        <v>0</v>
      </c>
    </row>
    <row r="14" spans="1:9" s="6" customFormat="1" x14ac:dyDescent="0.25">
      <c r="A14" s="8"/>
      <c r="B14" s="9"/>
      <c r="C14" s="9"/>
      <c r="D14" s="9"/>
      <c r="E14" s="9"/>
      <c r="F14" s="9"/>
      <c r="G14" s="9"/>
      <c r="H14" s="27"/>
      <c r="I14" s="76"/>
    </row>
    <row r="15" spans="1:9" s="26" customFormat="1" ht="21.75" customHeight="1" x14ac:dyDescent="0.25">
      <c r="A15" s="89" t="s">
        <v>25</v>
      </c>
      <c r="B15" s="77" t="s">
        <v>82</v>
      </c>
      <c r="C15" s="77" t="s">
        <v>125</v>
      </c>
      <c r="D15" s="78" t="s">
        <v>126</v>
      </c>
      <c r="E15" s="78" t="s">
        <v>125</v>
      </c>
      <c r="F15" s="78" t="s">
        <v>82</v>
      </c>
      <c r="G15" s="78" t="s">
        <v>125</v>
      </c>
      <c r="H15" s="79" t="s">
        <v>82</v>
      </c>
      <c r="I15" s="80" t="s">
        <v>128</v>
      </c>
    </row>
    <row r="16" spans="1:9" s="150" customFormat="1" ht="12" customHeight="1" x14ac:dyDescent="0.25">
      <c r="A16" s="145"/>
      <c r="B16" s="146"/>
      <c r="C16" s="146"/>
      <c r="D16" s="147"/>
      <c r="E16" s="147"/>
      <c r="F16" s="147"/>
      <c r="G16" s="147"/>
      <c r="H16" s="148"/>
      <c r="I16" s="149"/>
    </row>
    <row r="17" spans="1:9" s="26" customFormat="1" ht="29.25" customHeight="1" x14ac:dyDescent="0.25">
      <c r="A17" s="151" t="s">
        <v>191</v>
      </c>
      <c r="B17" s="152"/>
      <c r="C17" s="153">
        <f>C19+C34+C43+C47</f>
        <v>0</v>
      </c>
      <c r="D17" s="153"/>
      <c r="E17" s="153">
        <f>E19+E34+E43+E47</f>
        <v>0</v>
      </c>
      <c r="F17" s="153"/>
      <c r="G17" s="153">
        <f>G19+G34+G43+G47</f>
        <v>0</v>
      </c>
      <c r="H17" s="153"/>
      <c r="I17" s="153">
        <f>I19+I34+I43+I47</f>
        <v>0</v>
      </c>
    </row>
    <row r="18" spans="1:9" s="6" customFormat="1" x14ac:dyDescent="0.25">
      <c r="A18" s="5"/>
      <c r="B18" s="95"/>
      <c r="C18" s="87"/>
      <c r="D18" s="96"/>
      <c r="E18" s="96"/>
      <c r="F18" s="96"/>
      <c r="G18" s="96"/>
      <c r="H18" s="88"/>
      <c r="I18" s="85"/>
    </row>
    <row r="19" spans="1:9" s="6" customFormat="1" x14ac:dyDescent="0.25">
      <c r="A19" s="90" t="s">
        <v>187</v>
      </c>
      <c r="B19" s="91"/>
      <c r="C19" s="92">
        <f>SUM(C21:C30)</f>
        <v>0</v>
      </c>
      <c r="D19" s="92"/>
      <c r="E19" s="92">
        <f>SUM(E21:E30)</f>
        <v>0</v>
      </c>
      <c r="F19" s="92"/>
      <c r="G19" s="92">
        <f>SUM(G21:G30)</f>
        <v>0</v>
      </c>
      <c r="H19" s="93"/>
      <c r="I19" s="94">
        <f>SUM(I21:I30)</f>
        <v>0</v>
      </c>
    </row>
    <row r="20" spans="1:9" s="6" customFormat="1" x14ac:dyDescent="0.25">
      <c r="A20" s="2" t="s">
        <v>58</v>
      </c>
      <c r="B20" s="83"/>
      <c r="C20" s="83"/>
      <c r="D20" s="83"/>
      <c r="E20" s="83"/>
      <c r="F20" s="83"/>
      <c r="G20" s="83"/>
      <c r="H20" s="84"/>
      <c r="I20" s="85"/>
    </row>
    <row r="21" spans="1:9" s="6" customFormat="1" x14ac:dyDescent="0.25">
      <c r="A21" s="97" t="s">
        <v>60</v>
      </c>
      <c r="B21" s="98"/>
      <c r="C21" s="83">
        <f>B21*350</f>
        <v>0</v>
      </c>
      <c r="D21" s="98"/>
      <c r="E21" s="83">
        <f>D21*350</f>
        <v>0</v>
      </c>
      <c r="F21" s="98"/>
      <c r="G21" s="83">
        <f>F21*350</f>
        <v>0</v>
      </c>
      <c r="H21" s="99">
        <f>B21+D21+F21</f>
        <v>0</v>
      </c>
      <c r="I21" s="85">
        <f t="shared" ref="I21:I40" si="1">E21+C21+G21</f>
        <v>0</v>
      </c>
    </row>
    <row r="22" spans="1:9" s="6" customFormat="1" x14ac:dyDescent="0.25">
      <c r="A22" s="97" t="s">
        <v>59</v>
      </c>
      <c r="B22" s="83"/>
      <c r="C22" s="83">
        <f>B22*500</f>
        <v>0</v>
      </c>
      <c r="D22" s="83"/>
      <c r="E22" s="83">
        <f>D22*500</f>
        <v>0</v>
      </c>
      <c r="F22" s="83"/>
      <c r="G22" s="83">
        <f>F22*500</f>
        <v>0</v>
      </c>
      <c r="H22" s="99">
        <f t="shared" ref="H22:H30" si="2">B22+D22+F22</f>
        <v>0</v>
      </c>
      <c r="I22" s="85">
        <f t="shared" si="1"/>
        <v>0</v>
      </c>
    </row>
    <row r="23" spans="1:9" s="6" customFormat="1" x14ac:dyDescent="0.25">
      <c r="A23" s="5" t="s">
        <v>61</v>
      </c>
      <c r="B23" s="83"/>
      <c r="C23" s="83"/>
      <c r="D23" s="83"/>
      <c r="E23" s="83"/>
      <c r="F23" s="83"/>
      <c r="G23" s="83"/>
      <c r="H23" s="99"/>
      <c r="I23" s="85"/>
    </row>
    <row r="24" spans="1:9" s="6" customFormat="1" x14ac:dyDescent="0.25">
      <c r="A24" s="97" t="s">
        <v>63</v>
      </c>
      <c r="B24" s="83"/>
      <c r="C24" s="100">
        <f>B24*100</f>
        <v>0</v>
      </c>
      <c r="D24" s="83"/>
      <c r="E24" s="100">
        <f>D24*100</f>
        <v>0</v>
      </c>
      <c r="F24" s="83"/>
      <c r="G24" s="100">
        <f>F24*100</f>
        <v>0</v>
      </c>
      <c r="H24" s="99">
        <f t="shared" si="2"/>
        <v>0</v>
      </c>
      <c r="I24" s="85">
        <f t="shared" si="1"/>
        <v>0</v>
      </c>
    </row>
    <row r="25" spans="1:9" s="6" customFormat="1" x14ac:dyDescent="0.25">
      <c r="A25" s="97" t="s">
        <v>62</v>
      </c>
      <c r="B25" s="5"/>
      <c r="C25" s="100">
        <f>B25*300</f>
        <v>0</v>
      </c>
      <c r="D25" s="5"/>
      <c r="E25" s="100">
        <f>D25*300</f>
        <v>0</v>
      </c>
      <c r="F25" s="5"/>
      <c r="G25" s="100">
        <f>F25*300</f>
        <v>0</v>
      </c>
      <c r="H25" s="99">
        <f t="shared" si="2"/>
        <v>0</v>
      </c>
      <c r="I25" s="85">
        <f t="shared" si="1"/>
        <v>0</v>
      </c>
    </row>
    <row r="26" spans="1:9" s="6" customFormat="1" x14ac:dyDescent="0.25">
      <c r="A26" s="101" t="s">
        <v>64</v>
      </c>
      <c r="B26" s="5"/>
      <c r="C26" s="100">
        <f>B26*500</f>
        <v>0</v>
      </c>
      <c r="D26" s="5"/>
      <c r="E26" s="100">
        <f>D26*500</f>
        <v>0</v>
      </c>
      <c r="F26" s="5"/>
      <c r="G26" s="100">
        <f>F26*500</f>
        <v>0</v>
      </c>
      <c r="H26" s="99">
        <f t="shared" si="2"/>
        <v>0</v>
      </c>
      <c r="I26" s="85">
        <f t="shared" si="1"/>
        <v>0</v>
      </c>
    </row>
    <row r="27" spans="1:9" s="6" customFormat="1" x14ac:dyDescent="0.25">
      <c r="A27" s="5"/>
      <c r="B27" s="5"/>
      <c r="C27" s="3"/>
      <c r="D27" s="5"/>
      <c r="E27" s="3"/>
      <c r="F27" s="5"/>
      <c r="G27" s="3"/>
      <c r="H27" s="99"/>
      <c r="I27" s="85"/>
    </row>
    <row r="28" spans="1:9" s="6" customFormat="1" x14ac:dyDescent="0.25">
      <c r="A28" s="102" t="s">
        <v>196</v>
      </c>
      <c r="B28" s="5"/>
      <c r="C28" s="5"/>
      <c r="D28" s="5"/>
      <c r="E28" s="5"/>
      <c r="F28" s="5"/>
      <c r="G28" s="5"/>
      <c r="H28" s="99"/>
      <c r="I28" s="85"/>
    </row>
    <row r="29" spans="1:9" s="6" customFormat="1" x14ac:dyDescent="0.25">
      <c r="A29" s="101" t="s">
        <v>60</v>
      </c>
      <c r="B29" s="5"/>
      <c r="C29" s="100">
        <f>B29*400</f>
        <v>0</v>
      </c>
      <c r="D29" s="5"/>
      <c r="E29" s="100">
        <f>D29*400</f>
        <v>0</v>
      </c>
      <c r="F29" s="5"/>
      <c r="G29" s="100">
        <f>F29*400</f>
        <v>0</v>
      </c>
      <c r="H29" s="99">
        <f t="shared" si="2"/>
        <v>0</v>
      </c>
      <c r="I29" s="85">
        <f t="shared" si="1"/>
        <v>0</v>
      </c>
    </row>
    <row r="30" spans="1:9" s="6" customFormat="1" x14ac:dyDescent="0.25">
      <c r="A30" s="101" t="s">
        <v>59</v>
      </c>
      <c r="B30" s="5"/>
      <c r="C30" s="100">
        <f>B30*550</f>
        <v>0</v>
      </c>
      <c r="D30" s="5"/>
      <c r="E30" s="100">
        <f>D30*550</f>
        <v>0</v>
      </c>
      <c r="F30" s="5"/>
      <c r="G30" s="100">
        <f>F30*550</f>
        <v>0</v>
      </c>
      <c r="H30" s="99">
        <f t="shared" si="2"/>
        <v>0</v>
      </c>
      <c r="I30" s="85">
        <f t="shared" si="1"/>
        <v>0</v>
      </c>
    </row>
    <row r="31" spans="1:9" s="6" customFormat="1" x14ac:dyDescent="0.25">
      <c r="A31" s="78" t="s">
        <v>21</v>
      </c>
      <c r="B31" s="175" t="s">
        <v>122</v>
      </c>
      <c r="C31" s="176"/>
      <c r="D31" s="175" t="s">
        <v>122</v>
      </c>
      <c r="E31" s="176"/>
      <c r="F31" s="175" t="s">
        <v>122</v>
      </c>
      <c r="G31" s="176"/>
      <c r="H31" s="177" t="s">
        <v>23</v>
      </c>
      <c r="I31" s="175"/>
    </row>
    <row r="32" spans="1:9" s="6" customFormat="1" ht="24" x14ac:dyDescent="0.25">
      <c r="A32" s="78"/>
      <c r="B32" s="78" t="s">
        <v>82</v>
      </c>
      <c r="C32" s="122" t="s">
        <v>125</v>
      </c>
      <c r="D32" s="78" t="s">
        <v>82</v>
      </c>
      <c r="E32" s="122" t="s">
        <v>125</v>
      </c>
      <c r="F32" s="78" t="s">
        <v>82</v>
      </c>
      <c r="G32" s="122" t="s">
        <v>125</v>
      </c>
      <c r="H32" s="79" t="s">
        <v>82</v>
      </c>
      <c r="I32" s="82" t="s">
        <v>125</v>
      </c>
    </row>
    <row r="33" spans="1:9" s="6" customFormat="1" x14ac:dyDescent="0.25">
      <c r="A33" s="5"/>
      <c r="B33" s="5"/>
      <c r="C33" s="108"/>
      <c r="D33" s="117"/>
      <c r="H33" s="99"/>
      <c r="I33" s="112"/>
    </row>
    <row r="34" spans="1:9" s="6" customFormat="1" x14ac:dyDescent="0.25">
      <c r="A34" s="90" t="s">
        <v>188</v>
      </c>
      <c r="B34" s="103"/>
      <c r="C34" s="118">
        <f>SUM(C36:C41)</f>
        <v>0</v>
      </c>
      <c r="D34" s="103"/>
      <c r="E34" s="118">
        <f t="shared" ref="E34" si="3">SUM(E36:E41)</f>
        <v>0</v>
      </c>
      <c r="F34" s="103"/>
      <c r="G34" s="118">
        <f t="shared" ref="G34" si="4">SUM(G36:G41)</f>
        <v>0</v>
      </c>
      <c r="H34" s="104"/>
      <c r="I34" s="113">
        <f>SUM(I36:I41)</f>
        <v>0</v>
      </c>
    </row>
    <row r="35" spans="1:9" s="6" customFormat="1" x14ac:dyDescent="0.25">
      <c r="A35" s="2" t="s">
        <v>80</v>
      </c>
      <c r="B35" s="5"/>
      <c r="C35" s="108"/>
      <c r="D35" s="5"/>
      <c r="E35" s="108"/>
      <c r="F35" s="5"/>
      <c r="G35" s="108"/>
      <c r="H35" s="99"/>
      <c r="I35" s="112"/>
    </row>
    <row r="36" spans="1:9" s="6" customFormat="1" x14ac:dyDescent="0.25">
      <c r="A36" s="97" t="s">
        <v>60</v>
      </c>
      <c r="B36" s="98"/>
      <c r="C36" s="109">
        <f>B36*500</f>
        <v>0</v>
      </c>
      <c r="D36" s="98"/>
      <c r="E36" s="109">
        <f t="shared" ref="E36" si="5">D36*500</f>
        <v>0</v>
      </c>
      <c r="F36" s="98"/>
      <c r="G36" s="109">
        <f t="shared" ref="G36" si="6">F36*500</f>
        <v>0</v>
      </c>
      <c r="H36" s="99"/>
      <c r="I36" s="112">
        <f t="shared" si="1"/>
        <v>0</v>
      </c>
    </row>
    <row r="37" spans="1:9" s="6" customFormat="1" x14ac:dyDescent="0.25">
      <c r="A37" s="97" t="s">
        <v>76</v>
      </c>
      <c r="B37" s="83"/>
      <c r="C37" s="109">
        <f>B37*750</f>
        <v>0</v>
      </c>
      <c r="D37" s="83"/>
      <c r="E37" s="109">
        <f t="shared" ref="E37" si="7">D37*750</f>
        <v>0</v>
      </c>
      <c r="F37" s="83"/>
      <c r="G37" s="109">
        <f t="shared" ref="G37" si="8">F37*750</f>
        <v>0</v>
      </c>
      <c r="H37" s="99"/>
      <c r="I37" s="112">
        <f t="shared" si="1"/>
        <v>0</v>
      </c>
    </row>
    <row r="38" spans="1:9" s="6" customFormat="1" x14ac:dyDescent="0.25">
      <c r="A38" s="97" t="s">
        <v>77</v>
      </c>
      <c r="B38" s="83"/>
      <c r="C38" s="110">
        <f>B38*1000</f>
        <v>0</v>
      </c>
      <c r="D38" s="83"/>
      <c r="E38" s="110">
        <f t="shared" ref="E38" si="9">D38*1000</f>
        <v>0</v>
      </c>
      <c r="F38" s="83"/>
      <c r="G38" s="110">
        <f t="shared" ref="G38" si="10">F38*1000</f>
        <v>0</v>
      </c>
      <c r="H38" s="99"/>
      <c r="I38" s="112">
        <f t="shared" si="1"/>
        <v>0</v>
      </c>
    </row>
    <row r="39" spans="1:9" s="6" customFormat="1" x14ac:dyDescent="0.25">
      <c r="A39" s="97" t="s">
        <v>78</v>
      </c>
      <c r="B39" s="5"/>
      <c r="C39" s="110">
        <f>B39*1250</f>
        <v>0</v>
      </c>
      <c r="D39" s="5"/>
      <c r="E39" s="110">
        <f t="shared" ref="E39" si="11">D39*1250</f>
        <v>0</v>
      </c>
      <c r="F39" s="5"/>
      <c r="G39" s="110">
        <f t="shared" ref="G39" si="12">F39*1250</f>
        <v>0</v>
      </c>
      <c r="H39" s="99"/>
      <c r="I39" s="112">
        <f t="shared" si="1"/>
        <v>0</v>
      </c>
    </row>
    <row r="40" spans="1:9" s="6" customFormat="1" x14ac:dyDescent="0.25">
      <c r="A40" s="101" t="s">
        <v>79</v>
      </c>
      <c r="B40" s="5"/>
      <c r="C40" s="110">
        <f>B40*1500</f>
        <v>0</v>
      </c>
      <c r="D40" s="5"/>
      <c r="E40" s="110">
        <f t="shared" ref="E40" si="13">D40*1500</f>
        <v>0</v>
      </c>
      <c r="F40" s="5"/>
      <c r="G40" s="110">
        <f t="shared" ref="G40" si="14">F40*1500</f>
        <v>0</v>
      </c>
      <c r="H40" s="99"/>
      <c r="I40" s="112">
        <f t="shared" si="1"/>
        <v>0</v>
      </c>
    </row>
    <row r="41" spans="1:9" s="6" customFormat="1" x14ac:dyDescent="0.25">
      <c r="A41" s="101" t="s">
        <v>70</v>
      </c>
      <c r="B41" s="5"/>
      <c r="C41" s="110">
        <f>B41*1000</f>
        <v>0</v>
      </c>
      <c r="D41" s="5"/>
      <c r="E41" s="110">
        <f t="shared" ref="E41" si="15">D41*1000</f>
        <v>0</v>
      </c>
      <c r="F41" s="5"/>
      <c r="G41" s="110">
        <f t="shared" ref="G41" si="16">F41*1000</f>
        <v>0</v>
      </c>
      <c r="H41" s="99"/>
      <c r="I41" s="112">
        <f>E41+C41+G41</f>
        <v>0</v>
      </c>
    </row>
    <row r="42" spans="1:9" s="6" customFormat="1" x14ac:dyDescent="0.25">
      <c r="A42" s="101"/>
      <c r="B42" s="5"/>
      <c r="C42" s="110"/>
      <c r="D42" s="5"/>
      <c r="E42" s="110"/>
      <c r="F42" s="5"/>
      <c r="G42" s="110"/>
      <c r="H42" s="84"/>
      <c r="I42" s="112"/>
    </row>
    <row r="43" spans="1:9" s="6" customFormat="1" x14ac:dyDescent="0.25">
      <c r="A43" s="120" t="s">
        <v>189</v>
      </c>
      <c r="B43" s="103"/>
      <c r="C43" s="118">
        <f>SUM(C45)</f>
        <v>0</v>
      </c>
      <c r="D43" s="103"/>
      <c r="E43" s="118">
        <f t="shared" ref="E43" si="17">SUM(E45)</f>
        <v>0</v>
      </c>
      <c r="F43" s="103"/>
      <c r="G43" s="118">
        <f t="shared" ref="G43" si="18">SUM(G45)</f>
        <v>0</v>
      </c>
      <c r="H43" s="105"/>
      <c r="I43" s="113">
        <f>SUM(I45)</f>
        <v>0</v>
      </c>
    </row>
    <row r="44" spans="1:9" s="6" customFormat="1" x14ac:dyDescent="0.25">
      <c r="A44" s="106" t="s">
        <v>81</v>
      </c>
      <c r="B44" s="5"/>
      <c r="C44" s="108"/>
      <c r="D44" s="5"/>
      <c r="E44" s="108"/>
      <c r="F44" s="5"/>
      <c r="G44" s="108"/>
      <c r="H44" s="22"/>
      <c r="I44" s="114"/>
    </row>
    <row r="45" spans="1:9" s="6" customFormat="1" x14ac:dyDescent="0.25">
      <c r="A45" s="101" t="s">
        <v>82</v>
      </c>
      <c r="B45" s="98"/>
      <c r="C45" s="109">
        <f>B45*450</f>
        <v>0</v>
      </c>
      <c r="D45" s="98"/>
      <c r="E45" s="109">
        <f t="shared" ref="E45" si="19">D45*450</f>
        <v>0</v>
      </c>
      <c r="F45" s="98"/>
      <c r="G45" s="109">
        <f t="shared" ref="G45" si="20">F45*450</f>
        <v>0</v>
      </c>
      <c r="H45" s="99"/>
      <c r="I45" s="112">
        <f>E45+C45</f>
        <v>0</v>
      </c>
    </row>
    <row r="46" spans="1:9" s="6" customFormat="1" x14ac:dyDescent="0.25">
      <c r="A46" s="5"/>
      <c r="B46" s="5"/>
      <c r="C46" s="108"/>
      <c r="D46" s="5"/>
      <c r="E46" s="108"/>
      <c r="F46" s="5"/>
      <c r="G46" s="108"/>
      <c r="H46" s="22"/>
      <c r="I46" s="114"/>
    </row>
    <row r="47" spans="1:9" s="6" customFormat="1" x14ac:dyDescent="0.25">
      <c r="A47" s="90" t="s">
        <v>190</v>
      </c>
      <c r="B47" s="103"/>
      <c r="C47" s="119">
        <f>C49+C54</f>
        <v>0</v>
      </c>
      <c r="D47" s="103"/>
      <c r="E47" s="119">
        <f t="shared" ref="E47" si="21">E49+E54</f>
        <v>0</v>
      </c>
      <c r="F47" s="103"/>
      <c r="G47" s="119">
        <f t="shared" ref="G47" si="22">G49+G54</f>
        <v>0</v>
      </c>
      <c r="H47" s="107"/>
      <c r="I47" s="115">
        <f>I49+I54</f>
        <v>0</v>
      </c>
    </row>
    <row r="48" spans="1:9" s="6" customFormat="1" x14ac:dyDescent="0.25">
      <c r="A48" s="90" t="s">
        <v>129</v>
      </c>
      <c r="B48" s="103"/>
      <c r="C48" s="119">
        <f>C47*0.8</f>
        <v>0</v>
      </c>
      <c r="D48" s="103"/>
      <c r="E48" s="119">
        <f t="shared" ref="E48" si="23">E47*0.8</f>
        <v>0</v>
      </c>
      <c r="F48" s="103"/>
      <c r="G48" s="119">
        <f t="shared" ref="G48" si="24">G47*0.8</f>
        <v>0</v>
      </c>
      <c r="H48" s="107"/>
      <c r="I48" s="115">
        <f>I47*0.8</f>
        <v>0</v>
      </c>
    </row>
    <row r="49" spans="1:9" s="6" customFormat="1" x14ac:dyDescent="0.25">
      <c r="A49" s="5" t="s">
        <v>0</v>
      </c>
      <c r="B49" s="5"/>
      <c r="C49" s="111">
        <f>SUM(C50:C53)</f>
        <v>0</v>
      </c>
      <c r="D49" s="5"/>
      <c r="E49" s="111">
        <f t="shared" ref="E49" si="25">SUM(E50:E53)</f>
        <v>0</v>
      </c>
      <c r="F49" s="5"/>
      <c r="G49" s="111">
        <f t="shared" ref="G49" si="26">SUM(G50:G53)</f>
        <v>0</v>
      </c>
      <c r="H49" s="3"/>
      <c r="I49" s="116">
        <f>C49</f>
        <v>0</v>
      </c>
    </row>
    <row r="50" spans="1:9" s="6" customFormat="1" x14ac:dyDescent="0.25">
      <c r="A50" s="5"/>
      <c r="B50" s="5"/>
      <c r="C50" s="111"/>
      <c r="D50" s="5"/>
      <c r="E50" s="111"/>
      <c r="F50" s="5"/>
      <c r="G50" s="111"/>
      <c r="H50" s="3"/>
      <c r="I50" s="116"/>
    </row>
    <row r="51" spans="1:9" s="6" customFormat="1" x14ac:dyDescent="0.25">
      <c r="A51" s="5"/>
      <c r="B51" s="5"/>
      <c r="C51" s="111"/>
      <c r="D51" s="5"/>
      <c r="E51" s="111"/>
      <c r="F51" s="5"/>
      <c r="G51" s="111"/>
      <c r="H51" s="3"/>
      <c r="I51" s="116"/>
    </row>
    <row r="52" spans="1:9" s="6" customFormat="1" x14ac:dyDescent="0.25">
      <c r="A52" s="5"/>
      <c r="B52" s="5"/>
      <c r="C52" s="111"/>
      <c r="D52" s="5"/>
      <c r="E52" s="111"/>
      <c r="F52" s="5"/>
      <c r="G52" s="111"/>
      <c r="H52" s="3"/>
      <c r="I52" s="116"/>
    </row>
    <row r="53" spans="1:9" s="6" customFormat="1" x14ac:dyDescent="0.25">
      <c r="A53" s="5"/>
      <c r="B53" s="5"/>
      <c r="C53" s="111"/>
      <c r="D53" s="5"/>
      <c r="E53" s="111"/>
      <c r="F53" s="5"/>
      <c r="G53" s="111"/>
      <c r="H53" s="3"/>
      <c r="I53" s="116"/>
    </row>
    <row r="54" spans="1:9" s="6" customFormat="1" x14ac:dyDescent="0.25">
      <c r="A54" s="5" t="s">
        <v>83</v>
      </c>
      <c r="B54" s="5"/>
      <c r="C54" s="111">
        <f>SUM(C55:C59)</f>
        <v>0</v>
      </c>
      <c r="D54" s="5"/>
      <c r="E54" s="111">
        <f t="shared" ref="E54" si="27">SUM(E55:E59)</f>
        <v>0</v>
      </c>
      <c r="F54" s="5"/>
      <c r="G54" s="111">
        <f t="shared" ref="G54" si="28">SUM(G55:G59)</f>
        <v>0</v>
      </c>
      <c r="H54" s="3"/>
      <c r="I54" s="116">
        <f>C54</f>
        <v>0</v>
      </c>
    </row>
    <row r="55" spans="1:9" s="6" customFormat="1" x14ac:dyDescent="0.25">
      <c r="A55" s="5"/>
      <c r="B55" s="5"/>
      <c r="C55" s="111"/>
      <c r="D55" s="5"/>
      <c r="E55" s="111"/>
      <c r="F55" s="5"/>
      <c r="G55" s="111"/>
      <c r="H55" s="3"/>
      <c r="I55" s="116"/>
    </row>
    <row r="56" spans="1:9" s="6" customFormat="1" x14ac:dyDescent="0.25">
      <c r="A56" s="5"/>
      <c r="B56" s="5"/>
      <c r="C56" s="111"/>
      <c r="D56" s="5"/>
      <c r="E56" s="111"/>
      <c r="F56" s="5"/>
      <c r="G56" s="111"/>
      <c r="H56" s="3"/>
      <c r="I56" s="116"/>
    </row>
    <row r="57" spans="1:9" s="6" customFormat="1" x14ac:dyDescent="0.25">
      <c r="A57" s="5"/>
      <c r="B57" s="5"/>
      <c r="C57" s="111"/>
      <c r="D57" s="5"/>
      <c r="E57" s="111"/>
      <c r="F57" s="5"/>
      <c r="G57" s="111"/>
      <c r="H57" s="3"/>
      <c r="I57" s="116"/>
    </row>
    <row r="58" spans="1:9" s="6" customFormat="1" x14ac:dyDescent="0.25">
      <c r="A58" s="5"/>
      <c r="B58" s="5"/>
      <c r="C58" s="111"/>
      <c r="D58" s="5"/>
      <c r="E58" s="111"/>
      <c r="F58" s="5"/>
      <c r="G58" s="111"/>
      <c r="H58" s="3"/>
      <c r="I58" s="116"/>
    </row>
    <row r="59" spans="1:9" s="6" customFormat="1" x14ac:dyDescent="0.25">
      <c r="H59" s="23"/>
      <c r="I59" s="28"/>
    </row>
    <row r="60" spans="1:9" s="6" customFormat="1" x14ac:dyDescent="0.25">
      <c r="H60" s="23"/>
      <c r="I60" s="28"/>
    </row>
    <row r="61" spans="1:9" s="6" customFormat="1" x14ac:dyDescent="0.25">
      <c r="H61" s="23"/>
      <c r="I61" s="28"/>
    </row>
    <row r="62" spans="1:9" s="6" customFormat="1" x14ac:dyDescent="0.25">
      <c r="H62" s="23"/>
      <c r="I62" s="28"/>
    </row>
    <row r="63" spans="1:9" s="6" customFormat="1" x14ac:dyDescent="0.25">
      <c r="H63" s="23"/>
      <c r="I63" s="28"/>
    </row>
    <row r="64" spans="1:9" s="6" customFormat="1" x14ac:dyDescent="0.25">
      <c r="H64" s="23"/>
      <c r="I64" s="28"/>
    </row>
    <row r="65" spans="8:9" s="6" customFormat="1" x14ac:dyDescent="0.25">
      <c r="H65" s="23"/>
      <c r="I65" s="28"/>
    </row>
    <row r="66" spans="8:9" s="6" customFormat="1" x14ac:dyDescent="0.25">
      <c r="H66" s="23"/>
      <c r="I66" s="28"/>
    </row>
    <row r="67" spans="8:9" s="6" customFormat="1" x14ac:dyDescent="0.25">
      <c r="H67" s="23"/>
      <c r="I67" s="28"/>
    </row>
    <row r="68" spans="8:9" s="6" customFormat="1" x14ac:dyDescent="0.25">
      <c r="H68" s="23"/>
      <c r="I68" s="28"/>
    </row>
    <row r="69" spans="8:9" s="6" customFormat="1" x14ac:dyDescent="0.25">
      <c r="H69" s="23"/>
      <c r="I69" s="28"/>
    </row>
    <row r="70" spans="8:9" s="6" customFormat="1" x14ac:dyDescent="0.25">
      <c r="H70" s="23"/>
      <c r="I70" s="28"/>
    </row>
    <row r="71" spans="8:9" s="6" customFormat="1" x14ac:dyDescent="0.25">
      <c r="H71" s="23"/>
      <c r="I71" s="28"/>
    </row>
    <row r="72" spans="8:9" s="6" customFormat="1" x14ac:dyDescent="0.25">
      <c r="H72" s="23"/>
      <c r="I72" s="28"/>
    </row>
    <row r="73" spans="8:9" s="6" customFormat="1" x14ac:dyDescent="0.25">
      <c r="H73" s="23"/>
      <c r="I73" s="28"/>
    </row>
    <row r="74" spans="8:9" s="6" customFormat="1" x14ac:dyDescent="0.25">
      <c r="H74" s="23"/>
      <c r="I74" s="28"/>
    </row>
    <row r="75" spans="8:9" s="6" customFormat="1" x14ac:dyDescent="0.25">
      <c r="H75" s="23"/>
      <c r="I75" s="28"/>
    </row>
    <row r="76" spans="8:9" s="6" customFormat="1" x14ac:dyDescent="0.25">
      <c r="H76" s="23"/>
      <c r="I76" s="28"/>
    </row>
    <row r="77" spans="8:9" s="6" customFormat="1" x14ac:dyDescent="0.25">
      <c r="H77" s="23"/>
      <c r="I77" s="28"/>
    </row>
    <row r="78" spans="8:9" s="6" customFormat="1" x14ac:dyDescent="0.25">
      <c r="H78" s="23"/>
      <c r="I78" s="28"/>
    </row>
    <row r="79" spans="8:9" s="6" customFormat="1" x14ac:dyDescent="0.25">
      <c r="H79" s="23"/>
      <c r="I79" s="28"/>
    </row>
    <row r="80" spans="8:9" s="6" customFormat="1" x14ac:dyDescent="0.25">
      <c r="H80" s="23"/>
      <c r="I80" s="28"/>
    </row>
    <row r="81" spans="8:9" s="6" customFormat="1" x14ac:dyDescent="0.25">
      <c r="H81" s="23"/>
      <c r="I81" s="28"/>
    </row>
    <row r="82" spans="8:9" s="6" customFormat="1" x14ac:dyDescent="0.25">
      <c r="H82" s="23"/>
      <c r="I82" s="28"/>
    </row>
    <row r="83" spans="8:9" s="6" customFormat="1" x14ac:dyDescent="0.25">
      <c r="H83" s="23"/>
      <c r="I83" s="28"/>
    </row>
    <row r="84" spans="8:9" s="6" customFormat="1" x14ac:dyDescent="0.25">
      <c r="H84" s="23"/>
      <c r="I84" s="28"/>
    </row>
    <row r="85" spans="8:9" s="6" customFormat="1" x14ac:dyDescent="0.25">
      <c r="H85" s="23"/>
      <c r="I85" s="28"/>
    </row>
    <row r="86" spans="8:9" s="6" customFormat="1" x14ac:dyDescent="0.25">
      <c r="H86" s="23"/>
      <c r="I86" s="28"/>
    </row>
    <row r="87" spans="8:9" s="6" customFormat="1" x14ac:dyDescent="0.25">
      <c r="H87" s="23"/>
      <c r="I87" s="28"/>
    </row>
    <row r="88" spans="8:9" s="6" customFormat="1" x14ac:dyDescent="0.25">
      <c r="H88" s="23"/>
      <c r="I88" s="28"/>
    </row>
    <row r="89" spans="8:9" s="6" customFormat="1" x14ac:dyDescent="0.25">
      <c r="H89" s="23"/>
      <c r="I89" s="28"/>
    </row>
    <row r="90" spans="8:9" s="6" customFormat="1" x14ac:dyDescent="0.25">
      <c r="H90" s="23"/>
      <c r="I90" s="28"/>
    </row>
    <row r="91" spans="8:9" s="6" customFormat="1" x14ac:dyDescent="0.25">
      <c r="H91" s="23"/>
      <c r="I91" s="28"/>
    </row>
    <row r="92" spans="8:9" s="6" customFormat="1" x14ac:dyDescent="0.25">
      <c r="H92" s="23"/>
      <c r="I92" s="28"/>
    </row>
    <row r="93" spans="8:9" s="6" customFormat="1" x14ac:dyDescent="0.25">
      <c r="H93" s="23"/>
      <c r="I93" s="28"/>
    </row>
    <row r="94" spans="8:9" s="6" customFormat="1" x14ac:dyDescent="0.25">
      <c r="H94" s="23"/>
      <c r="I94" s="28"/>
    </row>
    <row r="95" spans="8:9" s="6" customFormat="1" x14ac:dyDescent="0.25">
      <c r="H95" s="23"/>
      <c r="I95" s="28"/>
    </row>
    <row r="96" spans="8:9" s="6" customFormat="1" x14ac:dyDescent="0.25">
      <c r="H96" s="23"/>
      <c r="I96" s="28"/>
    </row>
    <row r="97" spans="8:9" s="6" customFormat="1" x14ac:dyDescent="0.25">
      <c r="H97" s="23"/>
      <c r="I97" s="28"/>
    </row>
    <row r="98" spans="8:9" s="6" customFormat="1" x14ac:dyDescent="0.25">
      <c r="H98" s="23"/>
      <c r="I98" s="28"/>
    </row>
    <row r="99" spans="8:9" s="6" customFormat="1" x14ac:dyDescent="0.25">
      <c r="H99" s="23"/>
      <c r="I99" s="28"/>
    </row>
    <row r="100" spans="8:9" s="6" customFormat="1" x14ac:dyDescent="0.25">
      <c r="H100" s="23"/>
      <c r="I100" s="28"/>
    </row>
    <row r="101" spans="8:9" s="6" customFormat="1" x14ac:dyDescent="0.25">
      <c r="H101" s="23"/>
      <c r="I101" s="28"/>
    </row>
    <row r="102" spans="8:9" s="6" customFormat="1" x14ac:dyDescent="0.25">
      <c r="H102" s="23"/>
      <c r="I102" s="28"/>
    </row>
    <row r="103" spans="8:9" s="6" customFormat="1" x14ac:dyDescent="0.25">
      <c r="H103" s="23"/>
      <c r="I103" s="28"/>
    </row>
    <row r="104" spans="8:9" s="6" customFormat="1" x14ac:dyDescent="0.25">
      <c r="H104" s="23"/>
      <c r="I104" s="28"/>
    </row>
    <row r="105" spans="8:9" s="6" customFormat="1" x14ac:dyDescent="0.25">
      <c r="H105" s="23"/>
      <c r="I105" s="28"/>
    </row>
    <row r="106" spans="8:9" s="6" customFormat="1" x14ac:dyDescent="0.25">
      <c r="H106" s="23"/>
      <c r="I106" s="28"/>
    </row>
    <row r="107" spans="8:9" s="6" customFormat="1" x14ac:dyDescent="0.25">
      <c r="H107" s="23"/>
      <c r="I107" s="28"/>
    </row>
    <row r="108" spans="8:9" s="6" customFormat="1" x14ac:dyDescent="0.25">
      <c r="H108" s="23"/>
      <c r="I108" s="28"/>
    </row>
    <row r="109" spans="8:9" s="6" customFormat="1" x14ac:dyDescent="0.25">
      <c r="H109" s="23"/>
      <c r="I109" s="28"/>
    </row>
    <row r="110" spans="8:9" s="6" customFormat="1" x14ac:dyDescent="0.25">
      <c r="H110" s="23"/>
      <c r="I110" s="28"/>
    </row>
    <row r="111" spans="8:9" s="6" customFormat="1" x14ac:dyDescent="0.25">
      <c r="H111" s="23"/>
      <c r="I111" s="28"/>
    </row>
    <row r="112" spans="8:9" s="6" customFormat="1" x14ac:dyDescent="0.25">
      <c r="H112" s="23"/>
      <c r="I112" s="28"/>
    </row>
    <row r="113" spans="8:9" s="6" customFormat="1" x14ac:dyDescent="0.25">
      <c r="H113" s="23"/>
      <c r="I113" s="28"/>
    </row>
    <row r="114" spans="8:9" s="6" customFormat="1" x14ac:dyDescent="0.25">
      <c r="H114" s="23"/>
      <c r="I114" s="28"/>
    </row>
    <row r="115" spans="8:9" s="6" customFormat="1" x14ac:dyDescent="0.25">
      <c r="H115" s="23"/>
      <c r="I115" s="28"/>
    </row>
    <row r="116" spans="8:9" s="6" customFormat="1" x14ac:dyDescent="0.25">
      <c r="H116" s="23"/>
      <c r="I116" s="28"/>
    </row>
    <row r="117" spans="8:9" s="6" customFormat="1" x14ac:dyDescent="0.25">
      <c r="H117" s="23"/>
      <c r="I117" s="28"/>
    </row>
    <row r="118" spans="8:9" s="6" customFormat="1" x14ac:dyDescent="0.25">
      <c r="H118" s="23"/>
      <c r="I118" s="28"/>
    </row>
    <row r="119" spans="8:9" s="6" customFormat="1" x14ac:dyDescent="0.25">
      <c r="H119" s="23"/>
      <c r="I119" s="28"/>
    </row>
    <row r="120" spans="8:9" s="6" customFormat="1" x14ac:dyDescent="0.25">
      <c r="H120" s="23"/>
      <c r="I120" s="28"/>
    </row>
    <row r="121" spans="8:9" s="6" customFormat="1" x14ac:dyDescent="0.25">
      <c r="H121" s="23"/>
      <c r="I121" s="28"/>
    </row>
    <row r="122" spans="8:9" s="6" customFormat="1" x14ac:dyDescent="0.25">
      <c r="H122" s="23"/>
      <c r="I122" s="28"/>
    </row>
    <row r="123" spans="8:9" s="6" customFormat="1" x14ac:dyDescent="0.25">
      <c r="H123" s="23"/>
      <c r="I123" s="28"/>
    </row>
    <row r="124" spans="8:9" s="6" customFormat="1" x14ac:dyDescent="0.25">
      <c r="H124" s="23"/>
      <c r="I124" s="28"/>
    </row>
    <row r="125" spans="8:9" s="6" customFormat="1" x14ac:dyDescent="0.25">
      <c r="H125" s="23"/>
      <c r="I125" s="28"/>
    </row>
    <row r="126" spans="8:9" s="6" customFormat="1" x14ac:dyDescent="0.25">
      <c r="H126" s="23"/>
      <c r="I126" s="28"/>
    </row>
    <row r="127" spans="8:9" s="6" customFormat="1" x14ac:dyDescent="0.25">
      <c r="H127" s="23"/>
      <c r="I127" s="28"/>
    </row>
    <row r="128" spans="8:9" s="6" customFormat="1" x14ac:dyDescent="0.25">
      <c r="H128" s="23"/>
      <c r="I128" s="28"/>
    </row>
    <row r="129" spans="8:9" s="6" customFormat="1" x14ac:dyDescent="0.25">
      <c r="H129" s="23"/>
      <c r="I129" s="28"/>
    </row>
    <row r="130" spans="8:9" s="6" customFormat="1" x14ac:dyDescent="0.25">
      <c r="H130" s="23"/>
      <c r="I130" s="28"/>
    </row>
    <row r="131" spans="8:9" s="6" customFormat="1" x14ac:dyDescent="0.25">
      <c r="H131" s="23"/>
      <c r="I131" s="28"/>
    </row>
    <row r="132" spans="8:9" s="6" customFormat="1" x14ac:dyDescent="0.25">
      <c r="H132" s="23"/>
      <c r="I132" s="28"/>
    </row>
    <row r="133" spans="8:9" s="6" customFormat="1" x14ac:dyDescent="0.25">
      <c r="H133" s="23"/>
      <c r="I133" s="28"/>
    </row>
    <row r="134" spans="8:9" s="6" customFormat="1" x14ac:dyDescent="0.25">
      <c r="H134" s="23"/>
      <c r="I134" s="28"/>
    </row>
    <row r="135" spans="8:9" s="6" customFormat="1" x14ac:dyDescent="0.25">
      <c r="H135" s="23"/>
      <c r="I135" s="28"/>
    </row>
    <row r="136" spans="8:9" s="6" customFormat="1" x14ac:dyDescent="0.25">
      <c r="H136" s="23"/>
      <c r="I136" s="28"/>
    </row>
    <row r="137" spans="8:9" s="6" customFormat="1" x14ac:dyDescent="0.25">
      <c r="H137" s="23"/>
      <c r="I137" s="28"/>
    </row>
    <row r="138" spans="8:9" s="6" customFormat="1" x14ac:dyDescent="0.25">
      <c r="H138" s="23"/>
      <c r="I138" s="28"/>
    </row>
    <row r="139" spans="8:9" s="6" customFormat="1" x14ac:dyDescent="0.25">
      <c r="H139" s="23"/>
      <c r="I139" s="28"/>
    </row>
    <row r="140" spans="8:9" s="6" customFormat="1" x14ac:dyDescent="0.25">
      <c r="H140" s="23"/>
      <c r="I140" s="28"/>
    </row>
    <row r="141" spans="8:9" s="6" customFormat="1" x14ac:dyDescent="0.25">
      <c r="H141" s="23"/>
      <c r="I141" s="28"/>
    </row>
    <row r="142" spans="8:9" s="6" customFormat="1" x14ac:dyDescent="0.25">
      <c r="H142" s="23"/>
      <c r="I142" s="28"/>
    </row>
    <row r="143" spans="8:9" s="6" customFormat="1" x14ac:dyDescent="0.25">
      <c r="H143" s="23"/>
      <c r="I143" s="28"/>
    </row>
    <row r="144" spans="8:9" s="6" customFormat="1" x14ac:dyDescent="0.25">
      <c r="H144" s="23"/>
      <c r="I144" s="28"/>
    </row>
    <row r="145" spans="8:9" s="6" customFormat="1" x14ac:dyDescent="0.25">
      <c r="H145" s="23"/>
      <c r="I145" s="28"/>
    </row>
    <row r="146" spans="8:9" s="6" customFormat="1" x14ac:dyDescent="0.25">
      <c r="H146" s="23"/>
      <c r="I146" s="28"/>
    </row>
    <row r="147" spans="8:9" s="6" customFormat="1" x14ac:dyDescent="0.25">
      <c r="H147" s="23"/>
      <c r="I147" s="28"/>
    </row>
    <row r="148" spans="8:9" s="6" customFormat="1" x14ac:dyDescent="0.25">
      <c r="H148" s="23"/>
      <c r="I148" s="28"/>
    </row>
    <row r="149" spans="8:9" s="6" customFormat="1" x14ac:dyDescent="0.25">
      <c r="H149" s="23"/>
      <c r="I149" s="28"/>
    </row>
    <row r="150" spans="8:9" s="6" customFormat="1" x14ac:dyDescent="0.25">
      <c r="H150" s="23"/>
      <c r="I150" s="28"/>
    </row>
    <row r="151" spans="8:9" s="6" customFormat="1" x14ac:dyDescent="0.25">
      <c r="H151" s="23"/>
      <c r="I151" s="28"/>
    </row>
    <row r="152" spans="8:9" s="6" customFormat="1" x14ac:dyDescent="0.25">
      <c r="H152" s="23"/>
      <c r="I152" s="28"/>
    </row>
    <row r="153" spans="8:9" s="6" customFormat="1" x14ac:dyDescent="0.25">
      <c r="H153" s="23"/>
      <c r="I153" s="28"/>
    </row>
    <row r="154" spans="8:9" s="6" customFormat="1" x14ac:dyDescent="0.25">
      <c r="H154" s="23"/>
      <c r="I154" s="28"/>
    </row>
    <row r="155" spans="8:9" s="6" customFormat="1" x14ac:dyDescent="0.25">
      <c r="H155" s="23"/>
      <c r="I155" s="28"/>
    </row>
  </sheetData>
  <mergeCells count="8">
    <mergeCell ref="B7:C7"/>
    <mergeCell ref="D7:E7"/>
    <mergeCell ref="H7:I7"/>
    <mergeCell ref="F7:G7"/>
    <mergeCell ref="B31:C31"/>
    <mergeCell ref="D31:E31"/>
    <mergeCell ref="F31:G31"/>
    <mergeCell ref="H31:I31"/>
  </mergeCells>
  <pageMargins left="0.7" right="0.7" top="0.78740157499999996" bottom="0.78740157499999996" header="0.3" footer="0.3"/>
  <pageSetup paperSize="9"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view="pageLayout" zoomScaleNormal="100" zoomScaleSheetLayoutView="89" workbookViewId="0">
      <selection activeCell="J10" sqref="J10"/>
    </sheetView>
  </sheetViews>
  <sheetFormatPr baseColWidth="10" defaultRowHeight="15" x14ac:dyDescent="0.25"/>
  <cols>
    <col min="1" max="1" width="4.85546875" style="21" customWidth="1"/>
    <col min="2" max="2" width="26" customWidth="1"/>
    <col min="3" max="3" width="8.7109375" style="21" customWidth="1"/>
    <col min="4" max="4" width="6.7109375" style="21" customWidth="1"/>
    <col min="5" max="5" width="43.28515625" customWidth="1"/>
    <col min="6" max="6" width="39.7109375" customWidth="1"/>
    <col min="7" max="7" width="16" customWidth="1"/>
    <col min="8" max="9" width="11.42578125" customWidth="1"/>
    <col min="10" max="10" width="30.5703125" style="143" customWidth="1"/>
    <col min="11" max="11" width="19.7109375" customWidth="1"/>
  </cols>
  <sheetData>
    <row r="1" spans="1:11" x14ac:dyDescent="0.25">
      <c r="A1" s="24" t="s">
        <v>119</v>
      </c>
    </row>
    <row r="2" spans="1:11" x14ac:dyDescent="0.25">
      <c r="A2" s="25"/>
      <c r="G2" s="6"/>
    </row>
    <row r="3" spans="1:11" x14ac:dyDescent="0.25">
      <c r="A3" s="75" t="s">
        <v>120</v>
      </c>
      <c r="B3" s="72"/>
      <c r="C3" s="74"/>
      <c r="D3" s="121"/>
      <c r="E3" s="72"/>
      <c r="F3" s="71"/>
      <c r="G3" s="144"/>
    </row>
    <row r="4" spans="1:11" x14ac:dyDescent="0.25">
      <c r="A4" s="75" t="s">
        <v>7</v>
      </c>
      <c r="B4" s="72"/>
      <c r="C4" s="74"/>
      <c r="D4" s="73"/>
      <c r="E4" s="72"/>
      <c r="F4" s="71"/>
      <c r="G4" s="144"/>
    </row>
    <row r="5" spans="1:11" x14ac:dyDescent="0.25">
      <c r="A5" s="75" t="s">
        <v>121</v>
      </c>
      <c r="B5" s="72"/>
      <c r="C5" s="74"/>
      <c r="D5" s="73"/>
      <c r="E5" s="72"/>
      <c r="F5" s="71"/>
      <c r="G5" s="144"/>
    </row>
    <row r="6" spans="1:11" x14ac:dyDescent="0.25">
      <c r="A6" s="178" t="s">
        <v>193</v>
      </c>
      <c r="B6" s="179"/>
      <c r="C6" s="180"/>
      <c r="D6" s="184"/>
      <c r="E6" s="185"/>
      <c r="F6" s="186"/>
      <c r="G6" s="6"/>
    </row>
    <row r="7" spans="1:11" ht="28.5" customHeight="1" x14ac:dyDescent="0.25">
      <c r="A7" s="181"/>
      <c r="B7" s="182"/>
      <c r="C7" s="183"/>
      <c r="D7" s="187"/>
      <c r="E7" s="188"/>
      <c r="F7" s="189"/>
      <c r="G7" s="6"/>
    </row>
    <row r="8" spans="1:11" x14ac:dyDescent="0.25">
      <c r="F8" s="1"/>
      <c r="G8" s="1"/>
    </row>
    <row r="9" spans="1:11" s="68" customFormat="1" ht="45" x14ac:dyDescent="0.25">
      <c r="A9" s="70" t="s">
        <v>118</v>
      </c>
      <c r="B9" s="69" t="s">
        <v>117</v>
      </c>
      <c r="C9" s="70" t="s">
        <v>55</v>
      </c>
      <c r="D9" s="70" t="s">
        <v>116</v>
      </c>
      <c r="E9" s="69" t="s">
        <v>115</v>
      </c>
      <c r="F9" s="69" t="s">
        <v>114</v>
      </c>
      <c r="G9" s="69" t="s">
        <v>172</v>
      </c>
      <c r="H9" s="69" t="s">
        <v>157</v>
      </c>
      <c r="I9" s="69" t="s">
        <v>173</v>
      </c>
      <c r="J9" s="69" t="s">
        <v>150</v>
      </c>
      <c r="K9" s="69" t="s">
        <v>171</v>
      </c>
    </row>
    <row r="10" spans="1:11" ht="56.85" customHeight="1" x14ac:dyDescent="0.25">
      <c r="A10" s="138"/>
      <c r="B10" s="139"/>
      <c r="C10" s="138"/>
      <c r="D10" s="138"/>
      <c r="E10" s="140"/>
      <c r="F10" s="140"/>
      <c r="G10" s="140"/>
      <c r="H10" s="141"/>
      <c r="I10" s="141"/>
      <c r="J10" s="142"/>
      <c r="K10" s="5"/>
    </row>
    <row r="11" spans="1:11" ht="56.85" customHeight="1" x14ac:dyDescent="0.25">
      <c r="A11" s="138"/>
      <c r="B11" s="139"/>
      <c r="C11" s="138"/>
      <c r="D11" s="138"/>
      <c r="E11" s="140"/>
      <c r="F11" s="140"/>
      <c r="G11" s="140"/>
      <c r="H11" s="141"/>
      <c r="I11" s="141"/>
      <c r="J11" s="142"/>
      <c r="K11" s="5"/>
    </row>
    <row r="12" spans="1:11" ht="56.85" customHeight="1" x14ac:dyDescent="0.25">
      <c r="A12" s="138"/>
      <c r="B12" s="139"/>
      <c r="C12" s="138"/>
      <c r="D12" s="138"/>
      <c r="E12" s="140"/>
      <c r="F12" s="140"/>
      <c r="G12" s="140"/>
      <c r="H12" s="141"/>
      <c r="I12" s="141"/>
      <c r="J12" s="142"/>
      <c r="K12" s="5"/>
    </row>
    <row r="13" spans="1:11" ht="56.85" customHeight="1" x14ac:dyDescent="0.25">
      <c r="A13" s="138"/>
      <c r="B13" s="139"/>
      <c r="C13" s="138"/>
      <c r="D13" s="138"/>
      <c r="E13" s="140"/>
      <c r="F13" s="140"/>
      <c r="G13" s="140"/>
      <c r="H13" s="141"/>
      <c r="I13" s="141"/>
      <c r="J13" s="142"/>
      <c r="K13" s="5"/>
    </row>
    <row r="14" spans="1:11" ht="56.85" customHeight="1" x14ac:dyDescent="0.25">
      <c r="A14" s="138"/>
      <c r="B14" s="139"/>
      <c r="C14" s="138"/>
      <c r="D14" s="138"/>
      <c r="E14" s="140"/>
      <c r="F14" s="140"/>
      <c r="G14" s="140"/>
      <c r="H14" s="141"/>
      <c r="I14" s="141"/>
      <c r="J14" s="142"/>
      <c r="K14" s="5"/>
    </row>
    <row r="15" spans="1:11" ht="56.85" customHeight="1" x14ac:dyDescent="0.25">
      <c r="A15" s="138"/>
      <c r="B15" s="139"/>
      <c r="C15" s="138"/>
      <c r="D15" s="138"/>
      <c r="E15" s="140"/>
      <c r="F15" s="140"/>
      <c r="G15" s="140"/>
      <c r="H15" s="141"/>
      <c r="I15" s="141"/>
      <c r="J15" s="142"/>
      <c r="K15" s="5"/>
    </row>
    <row r="16" spans="1:11" ht="56.85" customHeight="1" x14ac:dyDescent="0.25">
      <c r="A16" s="138"/>
      <c r="B16" s="139"/>
      <c r="C16" s="138"/>
      <c r="D16" s="138"/>
      <c r="E16" s="140"/>
      <c r="F16" s="140"/>
      <c r="G16" s="140"/>
      <c r="H16" s="141"/>
      <c r="I16" s="141"/>
      <c r="J16" s="142"/>
      <c r="K16" s="5"/>
    </row>
    <row r="17" spans="1:11" ht="56.85" customHeight="1" x14ac:dyDescent="0.25">
      <c r="A17" s="138"/>
      <c r="B17" s="139"/>
      <c r="C17" s="138"/>
      <c r="D17" s="138"/>
      <c r="E17" s="140"/>
      <c r="F17" s="140"/>
      <c r="G17" s="140"/>
      <c r="H17" s="141"/>
      <c r="I17" s="141"/>
      <c r="J17" s="142"/>
      <c r="K17" s="5"/>
    </row>
    <row r="18" spans="1:11" ht="56.85" customHeight="1" x14ac:dyDescent="0.25">
      <c r="A18" s="138"/>
      <c r="B18" s="139"/>
      <c r="C18" s="138"/>
      <c r="D18" s="138"/>
      <c r="E18" s="140"/>
      <c r="F18" s="140"/>
      <c r="G18" s="140"/>
      <c r="H18" s="141"/>
      <c r="I18" s="141"/>
      <c r="J18" s="142"/>
      <c r="K18" s="5"/>
    </row>
    <row r="19" spans="1:11" ht="56.85" customHeight="1" x14ac:dyDescent="0.25">
      <c r="A19" s="138"/>
      <c r="B19" s="139"/>
      <c r="C19" s="138"/>
      <c r="D19" s="138"/>
      <c r="E19" s="140"/>
      <c r="F19" s="140"/>
      <c r="G19" s="140"/>
      <c r="H19" s="141"/>
      <c r="I19" s="141"/>
      <c r="J19" s="142"/>
      <c r="K19" s="5"/>
    </row>
    <row r="20" spans="1:11" ht="56.85" customHeight="1" x14ac:dyDescent="0.25">
      <c r="A20" s="138"/>
      <c r="B20" s="139"/>
      <c r="C20" s="138"/>
      <c r="D20" s="138"/>
      <c r="E20" s="140"/>
      <c r="F20" s="140"/>
      <c r="G20" s="140"/>
      <c r="H20" s="141"/>
      <c r="I20" s="141"/>
      <c r="J20" s="142"/>
      <c r="K20" s="5"/>
    </row>
    <row r="21" spans="1:11" s="6" customFormat="1" x14ac:dyDescent="0.25">
      <c r="A21" s="23"/>
      <c r="C21" s="23"/>
      <c r="D21" s="23"/>
      <c r="J21" s="26"/>
    </row>
    <row r="22" spans="1:11" s="6" customFormat="1" x14ac:dyDescent="0.25">
      <c r="A22" s="23"/>
      <c r="C22" s="23"/>
      <c r="D22" s="23"/>
      <c r="J22" s="26"/>
    </row>
    <row r="23" spans="1:11" s="6" customFormat="1" x14ac:dyDescent="0.25">
      <c r="A23" s="23"/>
      <c r="C23" s="23"/>
      <c r="D23" s="23"/>
      <c r="J23" s="26"/>
    </row>
    <row r="24" spans="1:11" s="6" customFormat="1" x14ac:dyDescent="0.25">
      <c r="A24" s="23"/>
      <c r="C24" s="23"/>
      <c r="D24" s="23"/>
      <c r="J24" s="26"/>
    </row>
    <row r="25" spans="1:11" s="6" customFormat="1" x14ac:dyDescent="0.25">
      <c r="A25" s="23"/>
      <c r="C25" s="23"/>
      <c r="D25" s="23"/>
      <c r="J25" s="26"/>
    </row>
    <row r="26" spans="1:11" s="6" customFormat="1" x14ac:dyDescent="0.25">
      <c r="A26" s="23"/>
      <c r="C26" s="23"/>
      <c r="D26" s="23"/>
      <c r="J26" s="26"/>
    </row>
    <row r="27" spans="1:11" s="6" customFormat="1" x14ac:dyDescent="0.25">
      <c r="A27" s="23"/>
      <c r="C27" s="23"/>
      <c r="D27" s="23"/>
      <c r="J27" s="26"/>
    </row>
    <row r="28" spans="1:11" s="6" customFormat="1" x14ac:dyDescent="0.25">
      <c r="A28" s="23"/>
      <c r="C28" s="23"/>
      <c r="D28" s="23"/>
      <c r="J28" s="26"/>
    </row>
    <row r="29" spans="1:11" s="6" customFormat="1" x14ac:dyDescent="0.25">
      <c r="A29" s="23"/>
      <c r="C29" s="23"/>
      <c r="D29" s="23"/>
      <c r="J29" s="26"/>
    </row>
    <row r="30" spans="1:11" s="6" customFormat="1" x14ac:dyDescent="0.25">
      <c r="A30" s="23"/>
      <c r="C30" s="23"/>
      <c r="D30" s="23"/>
      <c r="J30" s="26"/>
    </row>
    <row r="31" spans="1:11" s="6" customFormat="1" x14ac:dyDescent="0.25">
      <c r="A31" s="23"/>
      <c r="C31" s="23"/>
      <c r="D31" s="23"/>
      <c r="J31" s="26"/>
    </row>
    <row r="32" spans="1:11" s="6" customFormat="1" x14ac:dyDescent="0.25">
      <c r="A32" s="23"/>
      <c r="C32" s="23"/>
      <c r="D32" s="23"/>
      <c r="J32" s="26"/>
    </row>
    <row r="33" spans="1:10" s="6" customFormat="1" x14ac:dyDescent="0.25">
      <c r="A33" s="23"/>
      <c r="C33" s="23"/>
      <c r="D33" s="23"/>
      <c r="J33" s="26"/>
    </row>
    <row r="34" spans="1:10" s="6" customFormat="1" x14ac:dyDescent="0.25">
      <c r="A34" s="23"/>
      <c r="C34" s="23"/>
      <c r="D34" s="23"/>
      <c r="J34" s="26"/>
    </row>
    <row r="35" spans="1:10" s="6" customFormat="1" x14ac:dyDescent="0.25">
      <c r="A35" s="23"/>
      <c r="C35" s="23"/>
      <c r="D35" s="23"/>
      <c r="J35" s="26"/>
    </row>
    <row r="36" spans="1:10" s="6" customFormat="1" x14ac:dyDescent="0.25">
      <c r="A36" s="23"/>
      <c r="C36" s="23"/>
      <c r="D36" s="23"/>
      <c r="J36" s="26"/>
    </row>
    <row r="37" spans="1:10" s="6" customFormat="1" x14ac:dyDescent="0.25">
      <c r="A37" s="23"/>
      <c r="C37" s="23"/>
      <c r="D37" s="23"/>
      <c r="J37" s="26"/>
    </row>
    <row r="38" spans="1:10" s="6" customFormat="1" x14ac:dyDescent="0.25">
      <c r="A38" s="23"/>
      <c r="C38" s="23"/>
      <c r="D38" s="23"/>
      <c r="J38" s="26"/>
    </row>
    <row r="39" spans="1:10" s="6" customFormat="1" x14ac:dyDescent="0.25">
      <c r="A39" s="23"/>
      <c r="C39" s="23"/>
      <c r="D39" s="23"/>
      <c r="J39" s="26"/>
    </row>
    <row r="40" spans="1:10" s="6" customFormat="1" x14ac:dyDescent="0.25">
      <c r="A40" s="23"/>
      <c r="C40" s="23"/>
      <c r="D40" s="23"/>
      <c r="J40" s="26"/>
    </row>
    <row r="41" spans="1:10" s="6" customFormat="1" x14ac:dyDescent="0.25">
      <c r="A41" s="23"/>
      <c r="C41" s="23"/>
      <c r="D41" s="23"/>
      <c r="J41" s="26"/>
    </row>
    <row r="42" spans="1:10" s="6" customFormat="1" x14ac:dyDescent="0.25">
      <c r="A42" s="23"/>
      <c r="C42" s="23"/>
      <c r="D42" s="23"/>
      <c r="J42" s="26"/>
    </row>
    <row r="43" spans="1:10" s="6" customFormat="1" x14ac:dyDescent="0.25">
      <c r="A43" s="23"/>
      <c r="C43" s="23"/>
      <c r="D43" s="23"/>
      <c r="J43" s="26"/>
    </row>
    <row r="44" spans="1:10" s="6" customFormat="1" x14ac:dyDescent="0.25">
      <c r="A44" s="23"/>
      <c r="C44" s="23"/>
      <c r="D44" s="23"/>
      <c r="J44" s="26"/>
    </row>
    <row r="45" spans="1:10" s="6" customFormat="1" x14ac:dyDescent="0.25">
      <c r="A45" s="23"/>
      <c r="C45" s="23"/>
      <c r="D45" s="23"/>
      <c r="J45" s="26"/>
    </row>
    <row r="46" spans="1:10" s="6" customFormat="1" x14ac:dyDescent="0.25">
      <c r="A46" s="23"/>
      <c r="C46" s="23"/>
      <c r="D46" s="23"/>
      <c r="J46" s="26"/>
    </row>
    <row r="47" spans="1:10" s="6" customFormat="1" x14ac:dyDescent="0.25">
      <c r="A47" s="23"/>
      <c r="C47" s="23"/>
      <c r="D47" s="23"/>
      <c r="J47" s="26"/>
    </row>
    <row r="48" spans="1:10" s="6" customFormat="1" x14ac:dyDescent="0.25">
      <c r="A48" s="23"/>
      <c r="C48" s="23"/>
      <c r="D48" s="23"/>
      <c r="J48" s="26"/>
    </row>
    <row r="49" spans="1:10" s="6" customFormat="1" x14ac:dyDescent="0.25">
      <c r="A49" s="23"/>
      <c r="C49" s="23"/>
      <c r="D49" s="23"/>
      <c r="J49" s="26"/>
    </row>
    <row r="50" spans="1:10" s="6" customFormat="1" x14ac:dyDescent="0.25">
      <c r="A50" s="23"/>
      <c r="C50" s="23"/>
      <c r="D50" s="23"/>
      <c r="J50" s="26"/>
    </row>
    <row r="51" spans="1:10" s="6" customFormat="1" x14ac:dyDescent="0.25">
      <c r="A51" s="23"/>
      <c r="C51" s="23"/>
      <c r="D51" s="23"/>
      <c r="J51" s="26"/>
    </row>
    <row r="52" spans="1:10" s="6" customFormat="1" x14ac:dyDescent="0.25">
      <c r="A52" s="23"/>
      <c r="C52" s="23"/>
      <c r="D52" s="23"/>
      <c r="J52" s="26"/>
    </row>
    <row r="53" spans="1:10" s="6" customFormat="1" x14ac:dyDescent="0.25">
      <c r="A53" s="23"/>
      <c r="C53" s="23"/>
      <c r="D53" s="23"/>
      <c r="J53" s="26"/>
    </row>
    <row r="54" spans="1:10" s="6" customFormat="1" x14ac:dyDescent="0.25">
      <c r="A54" s="23"/>
      <c r="C54" s="23"/>
      <c r="D54" s="23"/>
      <c r="J54" s="26"/>
    </row>
    <row r="55" spans="1:10" s="6" customFormat="1" x14ac:dyDescent="0.25">
      <c r="A55" s="23"/>
      <c r="C55" s="23"/>
      <c r="D55" s="23"/>
      <c r="J55" s="26"/>
    </row>
    <row r="56" spans="1:10" s="6" customFormat="1" x14ac:dyDescent="0.25">
      <c r="A56" s="23"/>
      <c r="C56" s="23"/>
      <c r="D56" s="23"/>
      <c r="J56" s="26"/>
    </row>
    <row r="57" spans="1:10" s="6" customFormat="1" x14ac:dyDescent="0.25">
      <c r="A57" s="23"/>
      <c r="C57" s="23"/>
      <c r="D57" s="23"/>
      <c r="J57" s="26"/>
    </row>
  </sheetData>
  <mergeCells count="2">
    <mergeCell ref="A6:C7"/>
    <mergeCell ref="D6:F7"/>
  </mergeCells>
  <pageMargins left="0.7" right="0.7" top="0.78740157499999996" bottom="0.78740157499999996" header="0.3" footer="0.3"/>
  <pageSetup paperSize="8" scale="88" fitToWidth="0" fitToHeight="0" orientation="landscape" r:id="rId1"/>
  <headerFooter>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'Dropdown-Listen '!$P$2:$P$12</xm:f>
          </x14:formula1>
          <xm:sqref>J10:J20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topLeftCell="E1" workbookViewId="0">
      <selection activeCell="H16" sqref="H16"/>
    </sheetView>
  </sheetViews>
  <sheetFormatPr baseColWidth="10" defaultRowHeight="15" x14ac:dyDescent="0.25"/>
  <cols>
    <col min="1" max="2" width="27.42578125" customWidth="1"/>
    <col min="3" max="3" width="23" customWidth="1"/>
    <col min="4" max="5" width="23.140625" customWidth="1"/>
    <col min="6" max="6" width="38.5703125" customWidth="1"/>
    <col min="7" max="7" width="14.85546875" customWidth="1"/>
    <col min="8" max="8" width="57.5703125" customWidth="1"/>
    <col min="10" max="10" width="34.28515625" customWidth="1"/>
  </cols>
  <sheetData>
    <row r="1" spans="1:16" x14ac:dyDescent="0.25">
      <c r="A1" s="1" t="s">
        <v>13</v>
      </c>
      <c r="B1" s="1"/>
      <c r="C1" s="1" t="s">
        <v>5</v>
      </c>
      <c r="D1" s="1" t="s">
        <v>34</v>
      </c>
      <c r="E1" s="1" t="s">
        <v>35</v>
      </c>
      <c r="F1" s="1" t="s">
        <v>47</v>
      </c>
      <c r="H1" s="1" t="s">
        <v>48</v>
      </c>
      <c r="J1" s="1" t="s">
        <v>72</v>
      </c>
      <c r="L1" s="1" t="s">
        <v>108</v>
      </c>
      <c r="M1" s="1" t="s">
        <v>103</v>
      </c>
    </row>
    <row r="2" spans="1:16" x14ac:dyDescent="0.25">
      <c r="A2" t="s">
        <v>0</v>
      </c>
      <c r="B2" t="s">
        <v>9</v>
      </c>
      <c r="C2" t="s">
        <v>19</v>
      </c>
      <c r="D2" t="s">
        <v>33</v>
      </c>
      <c r="E2" t="s">
        <v>37</v>
      </c>
      <c r="F2" t="s">
        <v>41</v>
      </c>
      <c r="G2" t="s">
        <v>43</v>
      </c>
      <c r="H2" t="s">
        <v>65</v>
      </c>
      <c r="I2" t="s">
        <v>65</v>
      </c>
      <c r="J2" s="10" t="s">
        <v>72</v>
      </c>
      <c r="K2" s="10" t="s">
        <v>73</v>
      </c>
      <c r="L2" s="10" t="s">
        <v>105</v>
      </c>
      <c r="M2" s="10" t="s">
        <v>109</v>
      </c>
      <c r="P2" t="s">
        <v>41</v>
      </c>
    </row>
    <row r="3" spans="1:16" x14ac:dyDescent="0.25">
      <c r="A3" t="s">
        <v>1</v>
      </c>
      <c r="B3" t="s">
        <v>10</v>
      </c>
      <c r="C3" t="s">
        <v>20</v>
      </c>
      <c r="D3" t="s">
        <v>36</v>
      </c>
      <c r="E3" t="s">
        <v>38</v>
      </c>
      <c r="F3" t="s">
        <v>198</v>
      </c>
      <c r="G3" t="s">
        <v>44</v>
      </c>
      <c r="H3" t="s">
        <v>66</v>
      </c>
      <c r="I3" t="s">
        <v>66</v>
      </c>
      <c r="L3" t="s">
        <v>106</v>
      </c>
      <c r="M3" t="s">
        <v>110</v>
      </c>
      <c r="P3" t="s">
        <v>198</v>
      </c>
    </row>
    <row r="4" spans="1:16" x14ac:dyDescent="0.25">
      <c r="A4" t="s">
        <v>2</v>
      </c>
      <c r="B4" t="s">
        <v>11</v>
      </c>
      <c r="E4" t="s">
        <v>39</v>
      </c>
      <c r="F4" t="s">
        <v>42</v>
      </c>
      <c r="G4" t="s">
        <v>45</v>
      </c>
      <c r="H4" t="s">
        <v>67</v>
      </c>
      <c r="I4" t="s">
        <v>67</v>
      </c>
      <c r="M4" t="s">
        <v>111</v>
      </c>
      <c r="P4" t="s">
        <v>42</v>
      </c>
    </row>
    <row r="5" spans="1:16" x14ac:dyDescent="0.25">
      <c r="A5" t="s">
        <v>3</v>
      </c>
      <c r="B5" t="s">
        <v>12</v>
      </c>
      <c r="E5" t="s">
        <v>40</v>
      </c>
      <c r="F5" t="s">
        <v>197</v>
      </c>
      <c r="G5" t="s">
        <v>46</v>
      </c>
      <c r="H5" t="s">
        <v>68</v>
      </c>
      <c r="I5" t="s">
        <v>68</v>
      </c>
      <c r="P5" t="s">
        <v>197</v>
      </c>
    </row>
    <row r="6" spans="1:16" x14ac:dyDescent="0.25">
      <c r="A6" t="s">
        <v>4</v>
      </c>
      <c r="B6" t="s">
        <v>22</v>
      </c>
      <c r="F6" t="s">
        <v>49</v>
      </c>
      <c r="G6" t="s">
        <v>50</v>
      </c>
      <c r="H6" t="s">
        <v>69</v>
      </c>
      <c r="I6" t="s">
        <v>69</v>
      </c>
      <c r="P6" t="s">
        <v>151</v>
      </c>
    </row>
    <row r="7" spans="1:16" x14ac:dyDescent="0.25">
      <c r="A7" t="s">
        <v>14</v>
      </c>
      <c r="B7" t="s">
        <v>15</v>
      </c>
      <c r="F7" t="s">
        <v>54</v>
      </c>
      <c r="G7" t="s">
        <v>51</v>
      </c>
      <c r="H7" t="s">
        <v>70</v>
      </c>
      <c r="I7" t="s">
        <v>71</v>
      </c>
      <c r="P7" t="s">
        <v>152</v>
      </c>
    </row>
    <row r="8" spans="1:16" x14ac:dyDescent="0.25">
      <c r="A8" t="s">
        <v>17</v>
      </c>
      <c r="B8" t="s">
        <v>16</v>
      </c>
      <c r="F8" t="s">
        <v>53</v>
      </c>
      <c r="G8" t="s">
        <v>52</v>
      </c>
      <c r="P8" t="s">
        <v>153</v>
      </c>
    </row>
    <row r="9" spans="1:16" x14ac:dyDescent="0.25">
      <c r="A9" t="s">
        <v>18</v>
      </c>
      <c r="B9" t="s">
        <v>18</v>
      </c>
      <c r="P9" t="s">
        <v>154</v>
      </c>
    </row>
    <row r="10" spans="1:16" x14ac:dyDescent="0.25">
      <c r="P10" t="s">
        <v>155</v>
      </c>
    </row>
    <row r="11" spans="1:16" x14ac:dyDescent="0.25">
      <c r="P11" t="s">
        <v>70</v>
      </c>
    </row>
    <row r="12" spans="1:16" x14ac:dyDescent="0.25">
      <c r="P12" s="10" t="s">
        <v>156</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Deckblatt</vt:lpstr>
      <vt:lpstr>Ausgaben- und Finanzierungsplan</vt:lpstr>
      <vt:lpstr>Anlage Bildungsprogramm</vt:lpstr>
      <vt:lpstr>Dropdown-Listen </vt:lpstr>
    </vt:vector>
  </TitlesOfParts>
  <Company>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TMUEN Ta Van, Franziska</dc:creator>
  <cp:lastModifiedBy>TMUENF Kokhtashvili, Nanuli</cp:lastModifiedBy>
  <cp:lastPrinted>2024-03-18T12:34:35Z</cp:lastPrinted>
  <dcterms:created xsi:type="dcterms:W3CDTF">2023-06-09T12:33:37Z</dcterms:created>
  <dcterms:modified xsi:type="dcterms:W3CDTF">2025-10-08T08:13:05Z</dcterms:modified>
</cp:coreProperties>
</file>